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60" windowWidth="20730" windowHeight="11700" activeTab="2"/>
  </bookViews>
  <sheets>
    <sheet name="Титул" sheetId="15" r:id="rId1"/>
    <sheet name="График" sheetId="7" r:id="rId2"/>
    <sheet name="План" sheetId="8" r:id="rId3"/>
  </sheets>
  <definedNames>
    <definedName name="_xlnm.Print_Titles" localSheetId="2">План!$A:$F,План!$1:$5</definedName>
    <definedName name="_xlnm.Print_Area" localSheetId="1">График!$A$1:$BD$32</definedName>
    <definedName name="_xlnm.Print_Area" localSheetId="2">План!$A$1:$BG$98</definedName>
    <definedName name="_xlnm.Print_Area" localSheetId="0">Титул!$B$1:$AW$46</definedName>
  </definedNames>
  <calcPr calcId="152511"/>
</workbook>
</file>

<file path=xl/calcChain.xml><?xml version="1.0" encoding="utf-8"?>
<calcChain xmlns="http://schemas.openxmlformats.org/spreadsheetml/2006/main">
  <c r="AC59" i="8" l="1"/>
  <c r="AB59" i="8"/>
  <c r="AA59" i="8"/>
  <c r="Y59" i="8" s="1"/>
  <c r="AH95" i="8" l="1"/>
  <c r="AG95" i="8"/>
  <c r="AF95" i="8"/>
  <c r="AD95" i="8" s="1"/>
  <c r="X96" i="8"/>
  <c r="W96" i="8"/>
  <c r="V96" i="8"/>
  <c r="T96" i="8" s="1"/>
  <c r="J96" i="8"/>
  <c r="J95" i="8"/>
  <c r="J94" i="8"/>
  <c r="Q94" i="8" s="1"/>
  <c r="L96" i="8"/>
  <c r="L95" i="8"/>
  <c r="L94" i="8"/>
  <c r="S94" i="8" s="1"/>
  <c r="R94" i="8"/>
  <c r="BG81" i="8"/>
  <c r="BF81" i="8"/>
  <c r="BE81" i="8"/>
  <c r="BC81" i="8" s="1"/>
  <c r="BG65" i="8"/>
  <c r="BF65" i="8"/>
  <c r="BE65" i="8"/>
  <c r="BC65" i="8" s="1"/>
  <c r="BE20" i="8"/>
  <c r="BF20" i="8"/>
  <c r="BG20" i="8"/>
  <c r="BC20" i="8" s="1"/>
  <c r="BB51" i="8"/>
  <c r="BA51" i="8"/>
  <c r="AZ51" i="8"/>
  <c r="AX51" i="8" s="1"/>
  <c r="BB46" i="8"/>
  <c r="BA46" i="8"/>
  <c r="AZ46" i="8"/>
  <c r="AX46" i="8" s="1"/>
  <c r="AZ41" i="8"/>
  <c r="BA41" i="8"/>
  <c r="BB41" i="8"/>
  <c r="AX41" i="8" s="1"/>
  <c r="AU18" i="8"/>
  <c r="AS18" i="8" s="1"/>
  <c r="AV18" i="8"/>
  <c r="AW18" i="8"/>
  <c r="AW75" i="8"/>
  <c r="AV75" i="8"/>
  <c r="AU75" i="8"/>
  <c r="AS75" i="8" s="1"/>
  <c r="AW63" i="8"/>
  <c r="AV63" i="8"/>
  <c r="AU63" i="8"/>
  <c r="AS63" i="8"/>
  <c r="AW61" i="8"/>
  <c r="AV61" i="8"/>
  <c r="AU61" i="8"/>
  <c r="AS61" i="8" s="1"/>
  <c r="AW54" i="8"/>
  <c r="AV54" i="8"/>
  <c r="AU54" i="8"/>
  <c r="AS54" i="8" s="1"/>
  <c r="AW45" i="8"/>
  <c r="AV45" i="8"/>
  <c r="AU45" i="8"/>
  <c r="AS45" i="8"/>
  <c r="AW38" i="8"/>
  <c r="AV38" i="8"/>
  <c r="AU38" i="8"/>
  <c r="AS38" i="8"/>
  <c r="AW27" i="8"/>
  <c r="AV27" i="8"/>
  <c r="AU27" i="8"/>
  <c r="AS27" i="8" s="1"/>
  <c r="AR48" i="8"/>
  <c r="AQ48" i="8"/>
  <c r="AP48" i="8"/>
  <c r="AN48" i="8" s="1"/>
  <c r="AR42" i="8"/>
  <c r="AQ42" i="8"/>
  <c r="AP42" i="8"/>
  <c r="AN42" i="8" s="1"/>
  <c r="AR32" i="8"/>
  <c r="AQ32" i="8"/>
  <c r="AP32" i="8"/>
  <c r="AN32" i="8"/>
  <c r="AR30" i="8"/>
  <c r="AQ30" i="8"/>
  <c r="AP30" i="8"/>
  <c r="AN30" i="8" s="1"/>
  <c r="AP22" i="8"/>
  <c r="AQ22" i="8"/>
  <c r="AR22" i="8"/>
  <c r="AM73" i="8"/>
  <c r="AL73" i="8"/>
  <c r="AK73" i="8"/>
  <c r="AI73" i="8" s="1"/>
  <c r="AM67" i="8"/>
  <c r="AL67" i="8"/>
  <c r="AK67" i="8"/>
  <c r="AI67" i="8"/>
  <c r="J56" i="8"/>
  <c r="I56" i="8"/>
  <c r="AM55" i="8"/>
  <c r="AL55" i="8"/>
  <c r="AK55" i="8"/>
  <c r="AI55" i="8" s="1"/>
  <c r="AM50" i="8"/>
  <c r="AL50" i="8"/>
  <c r="AK50" i="8"/>
  <c r="AI50" i="8" s="1"/>
  <c r="AM40" i="8"/>
  <c r="AL40" i="8"/>
  <c r="AK40" i="8"/>
  <c r="AI40" i="8" s="1"/>
  <c r="AM37" i="8"/>
  <c r="AL37" i="8"/>
  <c r="AK37" i="8"/>
  <c r="AI37" i="8" s="1"/>
  <c r="AK14" i="8"/>
  <c r="AL14" i="8"/>
  <c r="AM14" i="8"/>
  <c r="AH79" i="8"/>
  <c r="AG79" i="8"/>
  <c r="AF79" i="8"/>
  <c r="AD79" i="8" s="1"/>
  <c r="AH69" i="8"/>
  <c r="AG69" i="8"/>
  <c r="AF69" i="8"/>
  <c r="AD69" i="8" s="1"/>
  <c r="AH47" i="8"/>
  <c r="AG47" i="8"/>
  <c r="AF47" i="8"/>
  <c r="AD47" i="8" s="1"/>
  <c r="AH44" i="8"/>
  <c r="AG44" i="8"/>
  <c r="AF44" i="8"/>
  <c r="AD44" i="8" s="1"/>
  <c r="AH35" i="8"/>
  <c r="AG35" i="8"/>
  <c r="AF35" i="8"/>
  <c r="AD35" i="8" s="1"/>
  <c r="AH31" i="8"/>
  <c r="AG31" i="8"/>
  <c r="AF31" i="8"/>
  <c r="AD31" i="8" s="1"/>
  <c r="AD19" i="8"/>
  <c r="AF19" i="8"/>
  <c r="AG19" i="8"/>
  <c r="AH19" i="8"/>
  <c r="AC53" i="8"/>
  <c r="AB53" i="8"/>
  <c r="AA53" i="8"/>
  <c r="Y53" i="8" s="1"/>
  <c r="AC52" i="8"/>
  <c r="AB52" i="8"/>
  <c r="AA52" i="8"/>
  <c r="Y52" i="8" s="1"/>
  <c r="AC39" i="8"/>
  <c r="AB39" i="8"/>
  <c r="AC36" i="8"/>
  <c r="AB36" i="8"/>
  <c r="AA36" i="8"/>
  <c r="Y36" i="8" s="1"/>
  <c r="AC29" i="8"/>
  <c r="AB29" i="8"/>
  <c r="AA29" i="8"/>
  <c r="Y29" i="8" s="1"/>
  <c r="AC26" i="8"/>
  <c r="AB26" i="8"/>
  <c r="AA26" i="8"/>
  <c r="Y26" i="8" s="1"/>
  <c r="AC24" i="8"/>
  <c r="AB24" i="8"/>
  <c r="AA24" i="8"/>
  <c r="Y24" i="8" s="1"/>
  <c r="X57" i="8"/>
  <c r="W57" i="8"/>
  <c r="V57" i="8"/>
  <c r="T57" i="8" s="1"/>
  <c r="O94" i="8" l="1"/>
  <c r="AN22" i="8"/>
  <c r="AI14" i="8"/>
  <c r="X77" i="8" l="1"/>
  <c r="W77" i="8"/>
  <c r="V77" i="8"/>
  <c r="T77" i="8" s="1"/>
  <c r="X71" i="8"/>
  <c r="W71" i="8"/>
  <c r="V71" i="8"/>
  <c r="T71" i="8" s="1"/>
  <c r="X28" i="8"/>
  <c r="W28" i="8"/>
  <c r="V28" i="8"/>
  <c r="T28" i="8" s="1"/>
  <c r="X23" i="8"/>
  <c r="W23" i="8"/>
  <c r="V23" i="8"/>
  <c r="T23" i="8" s="1"/>
  <c r="X15" i="8"/>
  <c r="W15" i="8"/>
  <c r="V15" i="8"/>
  <c r="T15" i="8"/>
  <c r="T12" i="8"/>
  <c r="V11" i="8"/>
  <c r="T11" i="8" s="1"/>
  <c r="W11" i="8"/>
  <c r="X11" i="8"/>
  <c r="O12" i="8"/>
  <c r="S43" i="8"/>
  <c r="R43" i="8"/>
  <c r="Q43" i="8"/>
  <c r="O43" i="8" s="1"/>
  <c r="S49" i="8"/>
  <c r="R49" i="8"/>
  <c r="Q49" i="8"/>
  <c r="O49" i="8" s="1"/>
  <c r="S25" i="8"/>
  <c r="R25" i="8"/>
  <c r="Q25" i="8"/>
  <c r="O25" i="8" s="1"/>
  <c r="S21" i="8"/>
  <c r="R21" i="8"/>
  <c r="Q21" i="8"/>
  <c r="O21" i="8" s="1"/>
  <c r="S17" i="8"/>
  <c r="R17" i="8"/>
  <c r="Q17" i="8"/>
  <c r="O17" i="8" s="1"/>
  <c r="S16" i="8"/>
  <c r="R16" i="8"/>
  <c r="Q16" i="8"/>
  <c r="O16" i="8"/>
  <c r="S13" i="8"/>
  <c r="R13" i="8"/>
  <c r="Q13" i="8"/>
  <c r="O13" i="8" s="1"/>
  <c r="Q10" i="8"/>
  <c r="O10" i="8" s="1"/>
  <c r="R10" i="8"/>
  <c r="S10" i="8"/>
  <c r="L34" i="8"/>
  <c r="L56" i="8"/>
  <c r="L82" i="8"/>
  <c r="L81" i="8"/>
  <c r="L80" i="8"/>
  <c r="L79" i="8"/>
  <c r="L78" i="8"/>
  <c r="L77" i="8"/>
  <c r="L76" i="8"/>
  <c r="L75" i="8"/>
  <c r="L74" i="8"/>
  <c r="L73" i="8"/>
  <c r="L72" i="8"/>
  <c r="L71" i="8"/>
  <c r="L70" i="8"/>
  <c r="L69" i="8"/>
  <c r="L68" i="8"/>
  <c r="L67" i="8"/>
  <c r="L66" i="8"/>
  <c r="L65" i="8"/>
  <c r="L64" i="8"/>
  <c r="L63" i="8"/>
  <c r="L62" i="8"/>
  <c r="L61" i="8"/>
  <c r="L60" i="8"/>
  <c r="L59" i="8"/>
  <c r="L58" i="8"/>
  <c r="L57" i="8"/>
  <c r="L55" i="8"/>
  <c r="J55" i="8" s="1"/>
  <c r="L54" i="8"/>
  <c r="L53" i="8"/>
  <c r="L52" i="8"/>
  <c r="L51" i="8"/>
  <c r="L50" i="8"/>
  <c r="L49" i="8"/>
  <c r="J49" i="8" s="1"/>
  <c r="L48" i="8"/>
  <c r="L47" i="8"/>
  <c r="J47" i="8" s="1"/>
  <c r="L46" i="8"/>
  <c r="L45" i="8"/>
  <c r="L44" i="8"/>
  <c r="L43" i="8"/>
  <c r="L42" i="8"/>
  <c r="L41" i="8"/>
  <c r="J41" i="8" s="1"/>
  <c r="L40" i="8"/>
  <c r="L39" i="8"/>
  <c r="J39" i="8" s="1"/>
  <c r="AA39" i="8" s="1"/>
  <c r="Y39" i="8" s="1"/>
  <c r="L38" i="8"/>
  <c r="L37" i="8"/>
  <c r="L36" i="8"/>
  <c r="L35" i="8"/>
  <c r="L32" i="8"/>
  <c r="L31" i="8"/>
  <c r="L30" i="8"/>
  <c r="L29" i="8"/>
  <c r="J29" i="8" s="1"/>
  <c r="L28" i="8"/>
  <c r="L27" i="8"/>
  <c r="L26" i="8"/>
  <c r="L25" i="8"/>
  <c r="J25" i="8" s="1"/>
  <c r="L24" i="8"/>
  <c r="L23" i="8"/>
  <c r="L22" i="8"/>
  <c r="L21" i="8"/>
  <c r="J21" i="8" s="1"/>
  <c r="L20" i="8"/>
  <c r="L19" i="8"/>
  <c r="L18" i="8"/>
  <c r="L17" i="8"/>
  <c r="J17" i="8" s="1"/>
  <c r="L16" i="8"/>
  <c r="L15" i="8"/>
  <c r="L14" i="8"/>
  <c r="L13" i="8"/>
  <c r="J13" i="8" s="1"/>
  <c r="L12" i="8"/>
  <c r="L11" i="8"/>
  <c r="L10" i="8"/>
  <c r="J35" i="8"/>
  <c r="J43" i="8"/>
  <c r="J51" i="8"/>
  <c r="J53" i="8"/>
  <c r="J45" i="8"/>
  <c r="J37" i="8"/>
  <c r="J32" i="8"/>
  <c r="J26" i="8"/>
  <c r="J24" i="8"/>
  <c r="J22" i="8"/>
  <c r="J20" i="8"/>
  <c r="J18" i="8"/>
  <c r="J16" i="8"/>
  <c r="J14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G56" i="8"/>
  <c r="J54" i="8"/>
  <c r="J52" i="8"/>
  <c r="J50" i="8"/>
  <c r="J48" i="8"/>
  <c r="J46" i="8"/>
  <c r="J44" i="8"/>
  <c r="J42" i="8"/>
  <c r="J40" i="8"/>
  <c r="J38" i="8"/>
  <c r="J36" i="8"/>
  <c r="J12" i="8"/>
  <c r="J30" i="8"/>
  <c r="J10" i="8"/>
  <c r="J31" i="8"/>
  <c r="J27" i="8"/>
  <c r="J23" i="8"/>
  <c r="J19" i="8"/>
  <c r="J15" i="8"/>
  <c r="J11" i="8"/>
  <c r="AO84" i="8"/>
  <c r="AN84" i="8"/>
  <c r="AO85" i="8"/>
  <c r="AN85" i="8"/>
  <c r="AY84" i="8"/>
  <c r="BD84" i="8"/>
  <c r="BC84" i="8"/>
  <c r="AX84" i="8"/>
  <c r="AX86" i="8"/>
  <c r="AY86" i="8"/>
  <c r="BD87" i="8"/>
  <c r="BC87" i="8"/>
  <c r="BD90" i="8"/>
  <c r="BD91" i="8"/>
  <c r="BC90" i="8"/>
  <c r="BC91" i="8"/>
  <c r="BD89" i="8"/>
  <c r="BC89" i="8"/>
  <c r="BG93" i="8"/>
  <c r="BF93" i="8"/>
  <c r="BE93" i="8"/>
  <c r="BD93" i="8"/>
  <c r="BC93" i="8"/>
  <c r="BG56" i="8"/>
  <c r="BF56" i="8"/>
  <c r="BE56" i="8"/>
  <c r="BD56" i="8"/>
  <c r="BC56" i="8"/>
  <c r="BG34" i="8"/>
  <c r="BF34" i="8"/>
  <c r="BE34" i="8"/>
  <c r="BD34" i="8"/>
  <c r="BC34" i="8"/>
  <c r="BF33" i="8"/>
  <c r="BF8" i="8" s="1"/>
  <c r="BF7" i="8" s="1"/>
  <c r="BF6" i="8" s="1"/>
  <c r="BD33" i="8"/>
  <c r="BG9" i="8"/>
  <c r="BF9" i="8"/>
  <c r="BE9" i="8"/>
  <c r="BD9" i="8"/>
  <c r="BC9" i="8"/>
  <c r="BD8" i="8"/>
  <c r="BD7" i="8" s="1"/>
  <c r="BD6" i="8" s="1"/>
  <c r="BG8" i="8" l="1"/>
  <c r="BG7" i="8" s="1"/>
  <c r="BG6" i="8" s="1"/>
  <c r="BC33" i="8"/>
  <c r="BC8" i="8" s="1"/>
  <c r="BC7" i="8" s="1"/>
  <c r="BC6" i="8" s="1"/>
  <c r="BE33" i="8"/>
  <c r="BE8" i="8" s="1"/>
  <c r="BE7" i="8" s="1"/>
  <c r="BE6" i="8" s="1"/>
  <c r="BG33" i="8"/>
  <c r="J28" i="8"/>
  <c r="AT21" i="7"/>
  <c r="AB21" i="7"/>
  <c r="AD21" i="7"/>
  <c r="AF21" i="7"/>
  <c r="AH21" i="7"/>
  <c r="AJ21" i="7"/>
  <c r="AL21" i="7"/>
  <c r="AN21" i="7"/>
  <c r="AP21" i="7"/>
  <c r="AR21" i="7"/>
  <c r="Z21" i="7"/>
  <c r="AT19" i="7" l="1"/>
  <c r="AT14" i="7"/>
  <c r="AT15" i="7"/>
  <c r="AT16" i="7"/>
  <c r="AT17" i="7"/>
  <c r="AT18" i="7"/>
  <c r="AT20" i="7"/>
  <c r="AT13" i="7"/>
  <c r="K56" i="8" l="1"/>
  <c r="K34" i="8"/>
  <c r="K33" i="8" s="1"/>
  <c r="G34" i="8"/>
  <c r="G33" i="8" s="1"/>
  <c r="K9" i="8"/>
  <c r="G9" i="8"/>
  <c r="G8" i="8" l="1"/>
  <c r="K8" i="8"/>
  <c r="M54" i="8"/>
  <c r="I54" i="8"/>
  <c r="H54" i="8"/>
  <c r="I36" i="8" l="1"/>
  <c r="H36" i="8"/>
  <c r="I67" i="8"/>
  <c r="H67" i="8"/>
  <c r="I65" i="8"/>
  <c r="H65" i="8"/>
  <c r="I59" i="8"/>
  <c r="H59" i="8"/>
  <c r="I47" i="8"/>
  <c r="H47" i="8"/>
  <c r="I81" i="8"/>
  <c r="H81" i="8"/>
  <c r="I18" i="8"/>
  <c r="H18" i="8"/>
  <c r="I49" i="8"/>
  <c r="H49" i="8"/>
  <c r="I17" i="8"/>
  <c r="H17" i="8"/>
  <c r="I32" i="8"/>
  <c r="H32" i="8"/>
  <c r="I21" i="8"/>
  <c r="H21" i="8"/>
  <c r="I35" i="8"/>
  <c r="H35" i="8"/>
  <c r="I43" i="8"/>
  <c r="H43" i="8"/>
  <c r="I53" i="8"/>
  <c r="H53" i="8"/>
  <c r="I48" i="8"/>
  <c r="H48" i="8"/>
  <c r="I42" i="8"/>
  <c r="H42" i="8"/>
  <c r="I39" i="8"/>
  <c r="H39" i="8"/>
  <c r="I79" i="8"/>
  <c r="H79" i="8"/>
  <c r="I77" i="8"/>
  <c r="H77" i="8"/>
  <c r="I37" i="8"/>
  <c r="H37" i="8"/>
  <c r="I75" i="8"/>
  <c r="H75" i="8"/>
  <c r="I63" i="8"/>
  <c r="H63" i="8"/>
  <c r="I57" i="8"/>
  <c r="H57" i="8"/>
  <c r="I55" i="8"/>
  <c r="H55" i="8"/>
  <c r="I46" i="8"/>
  <c r="H46" i="8"/>
  <c r="I69" i="8"/>
  <c r="H69" i="8"/>
  <c r="I71" i="8"/>
  <c r="H71" i="8"/>
  <c r="I73" i="8"/>
  <c r="H73" i="8"/>
  <c r="I61" i="8"/>
  <c r="H61" i="8"/>
  <c r="I52" i="8"/>
  <c r="H52" i="8"/>
  <c r="I51" i="8"/>
  <c r="H51" i="8"/>
  <c r="I50" i="8"/>
  <c r="H50" i="8"/>
  <c r="I45" i="8"/>
  <c r="H45" i="8"/>
  <c r="I41" i="8"/>
  <c r="H41" i="8"/>
  <c r="I40" i="8"/>
  <c r="H40" i="8"/>
  <c r="I44" i="8"/>
  <c r="H44" i="8"/>
  <c r="I38" i="8"/>
  <c r="H38" i="8"/>
  <c r="I26" i="8"/>
  <c r="H26" i="8"/>
  <c r="I19" i="8"/>
  <c r="H19" i="8"/>
  <c r="I24" i="8"/>
  <c r="H24" i="8"/>
  <c r="I27" i="8"/>
  <c r="H27" i="8"/>
  <c r="I30" i="8"/>
  <c r="H30" i="8"/>
  <c r="I25" i="8"/>
  <c r="H25" i="8"/>
  <c r="I29" i="8"/>
  <c r="H29" i="8"/>
  <c r="I22" i="8"/>
  <c r="H22" i="8"/>
  <c r="I23" i="8"/>
  <c r="H23" i="8"/>
  <c r="I20" i="8"/>
  <c r="H20" i="8"/>
  <c r="I31" i="8"/>
  <c r="H31" i="8"/>
  <c r="M32" i="8"/>
  <c r="H91" i="8"/>
  <c r="I91" i="8"/>
  <c r="N91" i="8" s="1"/>
  <c r="M91" i="8"/>
  <c r="H90" i="8"/>
  <c r="I90" i="8"/>
  <c r="N90" i="8" s="1"/>
  <c r="M90" i="8"/>
  <c r="J84" i="8"/>
  <c r="AL93" i="8"/>
  <c r="R93" i="8"/>
  <c r="BA56" i="8"/>
  <c r="AG56" i="8"/>
  <c r="P93" i="8"/>
  <c r="T93" i="8"/>
  <c r="U93" i="8"/>
  <c r="V93" i="8"/>
  <c r="W93" i="8"/>
  <c r="X93" i="8"/>
  <c r="Z93" i="8"/>
  <c r="AB93" i="8"/>
  <c r="AD93" i="8"/>
  <c r="AE93" i="8"/>
  <c r="AF93" i="8"/>
  <c r="AG93" i="8"/>
  <c r="AH93" i="8"/>
  <c r="AJ93" i="8"/>
  <c r="AN93" i="8"/>
  <c r="AO93" i="8"/>
  <c r="AP93" i="8"/>
  <c r="AQ93" i="8"/>
  <c r="AR93" i="8"/>
  <c r="AS93" i="8"/>
  <c r="AT93" i="8"/>
  <c r="AU93" i="8"/>
  <c r="AV93" i="8"/>
  <c r="AW93" i="8"/>
  <c r="AX93" i="8"/>
  <c r="AY93" i="8"/>
  <c r="AZ93" i="8"/>
  <c r="BA93" i="8"/>
  <c r="BB93" i="8"/>
  <c r="O84" i="8"/>
  <c r="T84" i="8"/>
  <c r="Y84" i="8"/>
  <c r="P34" i="8"/>
  <c r="R34" i="8"/>
  <c r="U34" i="8"/>
  <c r="W34" i="8"/>
  <c r="Z34" i="8"/>
  <c r="AE34" i="8"/>
  <c r="AJ34" i="8"/>
  <c r="AO34" i="8"/>
  <c r="AQ34" i="8"/>
  <c r="AT34" i="8"/>
  <c r="AV34" i="8"/>
  <c r="AY34" i="8"/>
  <c r="P56" i="8"/>
  <c r="U56" i="8"/>
  <c r="W56" i="8"/>
  <c r="Z56" i="8"/>
  <c r="AB56" i="8"/>
  <c r="AE56" i="8"/>
  <c r="AJ56" i="8"/>
  <c r="AL56" i="8"/>
  <c r="AO56" i="8"/>
  <c r="AQ56" i="8"/>
  <c r="AT56" i="8"/>
  <c r="AV56" i="8"/>
  <c r="AY56" i="8"/>
  <c r="R56" i="8"/>
  <c r="P9" i="8"/>
  <c r="U9" i="8"/>
  <c r="W9" i="8"/>
  <c r="Z9" i="8"/>
  <c r="AB9" i="8"/>
  <c r="AE9" i="8"/>
  <c r="AG9" i="8"/>
  <c r="AJ9" i="8"/>
  <c r="AL9" i="8"/>
  <c r="AO9" i="8"/>
  <c r="AQ9" i="8"/>
  <c r="AT9" i="8"/>
  <c r="AV9" i="8"/>
  <c r="AY9" i="8"/>
  <c r="BA9" i="8"/>
  <c r="M30" i="8"/>
  <c r="M29" i="8"/>
  <c r="K93" i="8"/>
  <c r="M96" i="8"/>
  <c r="I96" i="8"/>
  <c r="H96" i="8"/>
  <c r="M95" i="8"/>
  <c r="I95" i="8"/>
  <c r="H95" i="8"/>
  <c r="M94" i="8"/>
  <c r="I94" i="8"/>
  <c r="S93" i="8" s="1"/>
  <c r="H94" i="8"/>
  <c r="G93" i="8"/>
  <c r="M89" i="8"/>
  <c r="I89" i="8"/>
  <c r="N89" i="8" s="1"/>
  <c r="H89" i="8"/>
  <c r="M87" i="8"/>
  <c r="I87" i="8"/>
  <c r="N87" i="8" s="1"/>
  <c r="H87" i="8"/>
  <c r="M86" i="8"/>
  <c r="I86" i="8"/>
  <c r="N86" i="8" s="1"/>
  <c r="H86" i="8"/>
  <c r="M85" i="8"/>
  <c r="I85" i="8"/>
  <c r="H85" i="8"/>
  <c r="H84" i="8" s="1"/>
  <c r="G84" i="8"/>
  <c r="G7" i="8" s="1"/>
  <c r="M81" i="8"/>
  <c r="M79" i="8"/>
  <c r="M77" i="8"/>
  <c r="M75" i="8"/>
  <c r="M73" i="8"/>
  <c r="M71" i="8"/>
  <c r="M69" i="8"/>
  <c r="M67" i="8"/>
  <c r="M65" i="8"/>
  <c r="M63" i="8"/>
  <c r="M61" i="8"/>
  <c r="M59" i="8"/>
  <c r="M57" i="8"/>
  <c r="M56" i="8" s="1"/>
  <c r="M55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 s="1"/>
  <c r="M33" i="8" s="1"/>
  <c r="M31" i="8"/>
  <c r="M14" i="8"/>
  <c r="I14" i="8"/>
  <c r="H14" i="8"/>
  <c r="M20" i="8"/>
  <c r="M28" i="8"/>
  <c r="I28" i="8"/>
  <c r="H28" i="8"/>
  <c r="M27" i="8"/>
  <c r="M26" i="8"/>
  <c r="M25" i="8"/>
  <c r="M24" i="8"/>
  <c r="M23" i="8"/>
  <c r="M22" i="8"/>
  <c r="M21" i="8"/>
  <c r="M19" i="8"/>
  <c r="M18" i="8"/>
  <c r="M17" i="8"/>
  <c r="M16" i="8"/>
  <c r="I16" i="8"/>
  <c r="H16" i="8"/>
  <c r="M15" i="8"/>
  <c r="I15" i="8"/>
  <c r="H15" i="8"/>
  <c r="M13" i="8"/>
  <c r="I13" i="8"/>
  <c r="H13" i="8"/>
  <c r="M12" i="8"/>
  <c r="I12" i="8"/>
  <c r="H12" i="8"/>
  <c r="M11" i="8"/>
  <c r="I11" i="8"/>
  <c r="H11" i="8"/>
  <c r="M10" i="8"/>
  <c r="I10" i="8"/>
  <c r="H10" i="8"/>
  <c r="BB9" i="8"/>
  <c r="N85" i="8"/>
  <c r="N84" i="8" s="1"/>
  <c r="AI93" i="8"/>
  <c r="L93" i="8"/>
  <c r="AM93" i="8"/>
  <c r="N26" i="8"/>
  <c r="N27" i="8"/>
  <c r="N79" i="8" l="1"/>
  <c r="AX9" i="8"/>
  <c r="Y56" i="8"/>
  <c r="N96" i="8"/>
  <c r="N38" i="8"/>
  <c r="N45" i="8"/>
  <c r="N23" i="8"/>
  <c r="I84" i="8"/>
  <c r="M84" i="8"/>
  <c r="AM9" i="8"/>
  <c r="AZ9" i="8"/>
  <c r="R33" i="8"/>
  <c r="AA56" i="8"/>
  <c r="V34" i="8"/>
  <c r="Q34" i="8"/>
  <c r="N39" i="8"/>
  <c r="H93" i="8"/>
  <c r="M93" i="8"/>
  <c r="H9" i="8"/>
  <c r="H56" i="8"/>
  <c r="H34" i="8"/>
  <c r="H33" i="8" s="1"/>
  <c r="N46" i="8"/>
  <c r="AW34" i="8"/>
  <c r="M9" i="8"/>
  <c r="M8" i="8" s="1"/>
  <c r="N30" i="8"/>
  <c r="I34" i="8"/>
  <c r="I33" i="8" s="1"/>
  <c r="I9" i="8"/>
  <c r="P33" i="8"/>
  <c r="N54" i="8"/>
  <c r="AU34" i="8"/>
  <c r="AK93" i="8"/>
  <c r="R9" i="8"/>
  <c r="AV33" i="8"/>
  <c r="AV8" i="8" s="1"/>
  <c r="AQ33" i="8"/>
  <c r="AQ8" i="8" s="1"/>
  <c r="N41" i="8"/>
  <c r="N51" i="8"/>
  <c r="N52" i="8"/>
  <c r="AZ34" i="8"/>
  <c r="AD56" i="8"/>
  <c r="AF56" i="8"/>
  <c r="N94" i="8"/>
  <c r="N37" i="8"/>
  <c r="I93" i="8"/>
  <c r="AC56" i="8"/>
  <c r="G6" i="8"/>
  <c r="N55" i="8"/>
  <c r="N44" i="8"/>
  <c r="N12" i="8"/>
  <c r="N15" i="8"/>
  <c r="N14" i="8"/>
  <c r="N35" i="8"/>
  <c r="AC93" i="8"/>
  <c r="Y93" i="8"/>
  <c r="N59" i="8"/>
  <c r="Q56" i="8"/>
  <c r="N48" i="8"/>
  <c r="N42" i="8"/>
  <c r="N69" i="8"/>
  <c r="AY33" i="8"/>
  <c r="AT33" i="8"/>
  <c r="AO33" i="8"/>
  <c r="AE33" i="8"/>
  <c r="AG34" i="8"/>
  <c r="AG33" i="8" s="1"/>
  <c r="AL34" i="8"/>
  <c r="AL33" i="8" s="1"/>
  <c r="BA34" i="8"/>
  <c r="P8" i="8"/>
  <c r="U33" i="8"/>
  <c r="O56" i="8"/>
  <c r="O93" i="8"/>
  <c r="Q93" i="8"/>
  <c r="AF9" i="8"/>
  <c r="N21" i="8"/>
  <c r="N20" i="8"/>
  <c r="N40" i="8"/>
  <c r="AK34" i="8"/>
  <c r="N10" i="8"/>
  <c r="AP34" i="8"/>
  <c r="N50" i="8"/>
  <c r="N13" i="8"/>
  <c r="AJ33" i="8"/>
  <c r="Z33" i="8"/>
  <c r="W33" i="8"/>
  <c r="W8" i="8" s="1"/>
  <c r="N47" i="8"/>
  <c r="AB34" i="8"/>
  <c r="AB33" i="8" s="1"/>
  <c r="BA33" i="8"/>
  <c r="N32" i="8"/>
  <c r="I8" i="8" l="1"/>
  <c r="I7" i="8" s="1"/>
  <c r="R8" i="8"/>
  <c r="R7" i="8" s="1"/>
  <c r="R6" i="8" s="1"/>
  <c r="AS34" i="8"/>
  <c r="AS9" i="8"/>
  <c r="AM56" i="8"/>
  <c r="S34" i="8"/>
  <c r="Y34" i="8"/>
  <c r="Y33" i="8" s="1"/>
  <c r="S56" i="8"/>
  <c r="AA93" i="8"/>
  <c r="N95" i="8"/>
  <c r="N93" i="8" s="1"/>
  <c r="J93" i="8"/>
  <c r="N75" i="8"/>
  <c r="T34" i="8"/>
  <c r="AU9" i="8"/>
  <c r="AR9" i="8"/>
  <c r="AW9" i="8"/>
  <c r="AC9" i="8"/>
  <c r="AD9" i="8"/>
  <c r="Q33" i="8"/>
  <c r="N11" i="8"/>
  <c r="X56" i="8"/>
  <c r="V56" i="8"/>
  <c r="V33" i="8" s="1"/>
  <c r="AI56" i="8"/>
  <c r="AK56" i="8"/>
  <c r="AK33" i="8" s="1"/>
  <c r="N71" i="8"/>
  <c r="N22" i="8"/>
  <c r="M7" i="8"/>
  <c r="M6" i="8" s="1"/>
  <c r="AH56" i="8"/>
  <c r="N73" i="8"/>
  <c r="X34" i="8"/>
  <c r="AC34" i="8"/>
  <c r="AC33" i="8" s="1"/>
  <c r="AC8" i="8" s="1"/>
  <c r="O34" i="8"/>
  <c r="O33" i="8" s="1"/>
  <c r="N19" i="8"/>
  <c r="L33" i="8"/>
  <c r="AH9" i="8"/>
  <c r="AR34" i="8"/>
  <c r="J34" i="8"/>
  <c r="H8" i="8"/>
  <c r="H7" i="8" s="1"/>
  <c r="H6" i="8" s="1"/>
  <c r="L9" i="8"/>
  <c r="AV7" i="8"/>
  <c r="AV6" i="8" s="1"/>
  <c r="J9" i="8"/>
  <c r="AQ7" i="8"/>
  <c r="AQ6" i="8" s="1"/>
  <c r="W7" i="8"/>
  <c r="W6" i="8" s="1"/>
  <c r="P7" i="8"/>
  <c r="P6" i="8" s="1"/>
  <c r="K7" i="8"/>
  <c r="K6" i="8" s="1"/>
  <c r="I6" i="8"/>
  <c r="N61" i="8"/>
  <c r="N43" i="8"/>
  <c r="T56" i="8"/>
  <c r="T33" i="8" s="1"/>
  <c r="N53" i="8"/>
  <c r="N63" i="8"/>
  <c r="N24" i="8"/>
  <c r="N29" i="8"/>
  <c r="AI34" i="8"/>
  <c r="N49" i="8"/>
  <c r="N16" i="8"/>
  <c r="N57" i="8"/>
  <c r="AH34" i="8"/>
  <c r="AW56" i="8"/>
  <c r="AW33" i="8" s="1"/>
  <c r="N17" i="8"/>
  <c r="N77" i="8"/>
  <c r="N25" i="8"/>
  <c r="AG8" i="8"/>
  <c r="AN34" i="8"/>
  <c r="N28" i="8"/>
  <c r="N67" i="8"/>
  <c r="AE8" i="8"/>
  <c r="AT8" i="8"/>
  <c r="X9" i="8"/>
  <c r="U8" i="8"/>
  <c r="N81" i="8"/>
  <c r="N31" i="8"/>
  <c r="AO8" i="8"/>
  <c r="AY8" i="8"/>
  <c r="BA8" i="8"/>
  <c r="N65" i="8"/>
  <c r="AI9" i="8"/>
  <c r="AK9" i="8"/>
  <c r="N36" i="8"/>
  <c r="AJ8" i="8"/>
  <c r="AB8" i="8"/>
  <c r="S9" i="8"/>
  <c r="AA34" i="8"/>
  <c r="AA33" i="8" s="1"/>
  <c r="AN9" i="8"/>
  <c r="AP9" i="8"/>
  <c r="O9" i="8"/>
  <c r="Q9" i="8"/>
  <c r="N18" i="8"/>
  <c r="Z8" i="8"/>
  <c r="AL8" i="8"/>
  <c r="S33" i="8" l="1"/>
  <c r="N34" i="8"/>
  <c r="X33" i="8"/>
  <c r="X8" i="8" s="1"/>
  <c r="AW8" i="8"/>
  <c r="AW7" i="8" s="1"/>
  <c r="AW6" i="8" s="1"/>
  <c r="AH33" i="8"/>
  <c r="AH8" i="8" s="1"/>
  <c r="AH7" i="8" s="1"/>
  <c r="AH6" i="8" s="1"/>
  <c r="AI33" i="8"/>
  <c r="AI8" i="8" s="1"/>
  <c r="AI7" i="8" s="1"/>
  <c r="AI6" i="8" s="1"/>
  <c r="N9" i="8"/>
  <c r="J33" i="8"/>
  <c r="N56" i="8"/>
  <c r="L8" i="8"/>
  <c r="AX34" i="8"/>
  <c r="BB34" i="8"/>
  <c r="AL7" i="8"/>
  <c r="AL6" i="8" s="1"/>
  <c r="AB7" i="8"/>
  <c r="AB6" i="8" s="1"/>
  <c r="AC7" i="8"/>
  <c r="AC6" i="8" s="1"/>
  <c r="AY7" i="8"/>
  <c r="AY6" i="8" s="1"/>
  <c r="AT7" i="8"/>
  <c r="AT6" i="8" s="1"/>
  <c r="Z7" i="8"/>
  <c r="Z6" i="8" s="1"/>
  <c r="AJ7" i="8"/>
  <c r="AJ6" i="8" s="1"/>
  <c r="BA7" i="8"/>
  <c r="BA6" i="8" s="1"/>
  <c r="AO7" i="8"/>
  <c r="AO6" i="8" s="1"/>
  <c r="AE7" i="8"/>
  <c r="AE6" i="8" s="1"/>
  <c r="AG7" i="8"/>
  <c r="AG6" i="8" s="1"/>
  <c r="U7" i="8"/>
  <c r="U6" i="8" s="1"/>
  <c r="AR56" i="8"/>
  <c r="AR33" i="8" s="1"/>
  <c r="AR8" i="8" s="1"/>
  <c r="AM34" i="8"/>
  <c r="AM33" i="8" s="1"/>
  <c r="AM8" i="8" s="1"/>
  <c r="BB56" i="8"/>
  <c r="AA9" i="8"/>
  <c r="Y9" i="8"/>
  <c r="Y8" i="8" s="1"/>
  <c r="Y7" i="8" s="1"/>
  <c r="Y6" i="8" s="1"/>
  <c r="AN56" i="8"/>
  <c r="AN33" i="8" s="1"/>
  <c r="AN8" i="8" s="1"/>
  <c r="AN7" i="8" s="1"/>
  <c r="AN6" i="8" s="1"/>
  <c r="AP56" i="8"/>
  <c r="AP33" i="8" s="1"/>
  <c r="AX56" i="8"/>
  <c r="AZ56" i="8"/>
  <c r="AZ33" i="8" s="1"/>
  <c r="O8" i="8"/>
  <c r="Q8" i="8"/>
  <c r="S8" i="8"/>
  <c r="AD34" i="8"/>
  <c r="AD33" i="8" s="1"/>
  <c r="AF34" i="8"/>
  <c r="AF33" i="8" s="1"/>
  <c r="T9" i="8"/>
  <c r="V9" i="8"/>
  <c r="AK8" i="8"/>
  <c r="AU56" i="8"/>
  <c r="AU33" i="8" s="1"/>
  <c r="AS56" i="8"/>
  <c r="AS33" i="8" s="1"/>
  <c r="N33" i="8" l="1"/>
  <c r="J8" i="8"/>
  <c r="J7" i="8" s="1"/>
  <c r="J6" i="8" s="1"/>
  <c r="BB33" i="8"/>
  <c r="BB8" i="8" s="1"/>
  <c r="AX33" i="8"/>
  <c r="AX8" i="8" s="1"/>
  <c r="AX7" i="8" s="1"/>
  <c r="AX6" i="8" s="1"/>
  <c r="N8" i="8"/>
  <c r="N7" i="8" s="1"/>
  <c r="N6" i="8" s="1"/>
  <c r="AK7" i="8"/>
  <c r="AK6" i="8" s="1"/>
  <c r="AM7" i="8"/>
  <c r="AM6" i="8" s="1"/>
  <c r="AR7" i="8"/>
  <c r="AR6" i="8" s="1"/>
  <c r="BB7" i="8"/>
  <c r="BB6" i="8" s="1"/>
  <c r="X7" i="8"/>
  <c r="X6" i="8" s="1"/>
  <c r="Q7" i="8"/>
  <c r="Q6" i="8" s="1"/>
  <c r="S7" i="8"/>
  <c r="S6" i="8" s="1"/>
  <c r="O7" i="8"/>
  <c r="O6" i="8" s="1"/>
  <c r="L7" i="8"/>
  <c r="L6" i="8" s="1"/>
  <c r="AA8" i="8"/>
  <c r="AP8" i="8"/>
  <c r="AZ8" i="8"/>
  <c r="AS8" i="8"/>
  <c r="V8" i="8"/>
  <c r="AF8" i="8"/>
  <c r="AU8" i="8"/>
  <c r="T8" i="8"/>
  <c r="T7" i="8" s="1"/>
  <c r="T6" i="8" s="1"/>
  <c r="AD8" i="8"/>
  <c r="AD7" i="8" s="1"/>
  <c r="AD6" i="8" s="1"/>
  <c r="AU7" i="8" l="1"/>
  <c r="AU6" i="8" s="1"/>
  <c r="AZ7" i="8"/>
  <c r="AZ6" i="8" s="1"/>
  <c r="AP7" i="8"/>
  <c r="AP6" i="8" s="1"/>
  <c r="AF7" i="8"/>
  <c r="AF6" i="8" s="1"/>
  <c r="AS7" i="8"/>
  <c r="AS6" i="8" s="1"/>
  <c r="AA7" i="8"/>
  <c r="AA6" i="8" s="1"/>
  <c r="V7" i="8"/>
  <c r="V6" i="8" s="1"/>
</calcChain>
</file>

<file path=xl/sharedStrings.xml><?xml version="1.0" encoding="utf-8"?>
<sst xmlns="http://schemas.openxmlformats.org/spreadsheetml/2006/main" count="614" uniqueCount="379">
  <si>
    <t>Контроль</t>
  </si>
  <si>
    <t>История</t>
  </si>
  <si>
    <t>Философия</t>
  </si>
  <si>
    <t>Безопасность жизнедеятельности</t>
  </si>
  <si>
    <t>Политология</t>
  </si>
  <si>
    <t>Физическая культура и спорт</t>
  </si>
  <si>
    <t>Конституционное право</t>
  </si>
  <si>
    <t>Иностранный язык</t>
  </si>
  <si>
    <t>Высшая математика</t>
  </si>
  <si>
    <t>Национальная государственная политика</t>
  </si>
  <si>
    <t>Статистика</t>
  </si>
  <si>
    <t>Введение в профессиональную деятельность</t>
  </si>
  <si>
    <t>Взаимодействие государственного и муниципального уровней управления</t>
  </si>
  <si>
    <t>Социология управления</t>
  </si>
  <si>
    <t>Региональное управление и территориальное планирование</t>
  </si>
  <si>
    <t>Государственная и муниципальная служба</t>
  </si>
  <si>
    <t>Формирование имиджа органов власти</t>
  </si>
  <si>
    <t>Делопроизводство и организация документооборота при взаимодействии с гражданами</t>
  </si>
  <si>
    <t>Трудовое право</t>
  </si>
  <si>
    <t>Правовые основы противодействия коррупции</t>
  </si>
  <si>
    <t>Преддипломная практика</t>
  </si>
  <si>
    <t>УТВЕРЖДАЮ</t>
  </si>
  <si>
    <t>РАБОЧИЙ УЧЕБНЫЙ ПЛАН</t>
  </si>
  <si>
    <t xml:space="preserve">Ректор </t>
  </si>
  <si>
    <t>_x000D_
В.М. Манукян</t>
  </si>
  <si>
    <t>Год начала подготовки</t>
  </si>
  <si>
    <t>1. Календарный учебный график</t>
  </si>
  <si>
    <t>Мес</t>
  </si>
  <si>
    <t>Сентябрь</t>
  </si>
  <si>
    <t>29 - 5</t>
  </si>
  <si>
    <t>Октябрь</t>
  </si>
  <si>
    <t>27 - 2</t>
  </si>
  <si>
    <t>Ноябрь</t>
  </si>
  <si>
    <t>Декабрь</t>
  </si>
  <si>
    <t>29 - 4</t>
  </si>
  <si>
    <t>Январь</t>
  </si>
  <si>
    <t>26 - 1</t>
  </si>
  <si>
    <t>Февраль</t>
  </si>
  <si>
    <t>23 - 1</t>
  </si>
  <si>
    <t>Март</t>
  </si>
  <si>
    <t>30 - 5</t>
  </si>
  <si>
    <t>Апрель</t>
  </si>
  <si>
    <t>27 - 3</t>
  </si>
  <si>
    <t>Май</t>
  </si>
  <si>
    <t>Июнь</t>
  </si>
  <si>
    <t>Июль</t>
  </si>
  <si>
    <t>27 -2</t>
  </si>
  <si>
    <t>Август</t>
  </si>
  <si>
    <t>Учебный год</t>
  </si>
  <si>
    <t>Числа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</si>
  <si>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</si>
  <si>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</si>
  <si>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</si>
  <si>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</si>
  <si>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</si>
  <si>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</si>
  <si>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</si>
  <si>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</si>
  <si>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</si>
  <si>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</si>
  <si>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</si>
  <si>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</si>
  <si>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</si>
  <si>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</si>
  <si>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</si>
  <si>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</si>
  <si>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</si>
  <si>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</si>
  <si>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</si>
  <si>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</si>
  <si>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</si>
  <si>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</si>
  <si>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24 - 31</t>
  </si>
  <si>
    <t>Нед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</si>
  <si>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</si>
  <si>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</si>
  <si>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</si>
  <si>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</si>
  <si>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</si>
  <si>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</si>
  <si>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</si>
  <si>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</si>
  <si>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</si>
  <si>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</si>
  <si>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</si>
  <si>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</si>
  <si>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</si>
  <si>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</si>
  <si>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</si>
  <si>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</si>
  <si>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</si>
  <si>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</si>
  <si>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</si>
  <si>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</si>
  <si>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</si>
  <si>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</si>
  <si>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</si>
  <si>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</si>
  <si>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</si>
  <si>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</si>
  <si>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</si>
  <si>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</si>
  <si>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</si>
  <si>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</si>
  <si>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</si>
  <si>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</si>
  <si>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</si>
  <si>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</si>
  <si>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</si>
  <si>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</si>
  <si>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</si>
  <si>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</si>
  <si>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</si>
  <si>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</si>
  <si>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</si>
  <si>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</si>
  <si>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</si>
  <si>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</si>
  <si>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</si>
  <si>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</si>
  <si>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</si>
  <si>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</si>
  <si>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</si>
  <si>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</si>
  <si>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</si>
  <si>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</si>
  <si>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</si>
  <si>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В</t>
  </si>
  <si>
    <t>Э</t>
  </si>
  <si>
    <t>К</t>
  </si>
  <si>
    <t>II</t>
  </si>
  <si>
    <t>УЧ</t>
  </si>
  <si>
    <t>III</t>
  </si>
  <si>
    <t>П</t>
  </si>
  <si>
    <t>IV</t>
  </si>
  <si>
    <t>ПД</t>
  </si>
  <si>
    <t>Г</t>
  </si>
  <si>
    <t>2. Сводные данные</t>
  </si>
  <si>
    <t>Курс 1</t>
  </si>
  <si>
    <t>Курс 2</t>
  </si>
  <si>
    <t>Курс 3</t>
  </si>
  <si>
    <t>Курс 4</t>
  </si>
  <si>
    <t>Итого</t>
  </si>
  <si>
    <t>Теоретическое обучение</t>
  </si>
  <si>
    <t>Экзаменационные сессии</t>
  </si>
  <si>
    <t>Подготовка и защита ВКР</t>
  </si>
  <si>
    <t>Выходные и праздничные дни*</t>
  </si>
  <si>
    <t>Каникулы</t>
  </si>
  <si>
    <t xml:space="preserve"> Итого</t>
  </si>
  <si>
    <t>Примечание:</t>
  </si>
  <si>
    <t>* п. 25 Приказа Минобрнауки России от 05.04.2017 № 301</t>
  </si>
  <si>
    <t>Индекс</t>
  </si>
  <si>
    <t>Наименование</t>
  </si>
  <si>
    <t>Формы контроля
(семестр)</t>
  </si>
  <si>
    <t>Всего часов</t>
  </si>
  <si>
    <t>ЗЕТ</t>
  </si>
  <si>
    <t>По ЗЕТ</t>
  </si>
  <si>
    <t>Астрономические часы</t>
  </si>
  <si>
    <t>Академические часы</t>
  </si>
  <si>
    <t>Экспертное</t>
  </si>
  <si>
    <t>Факт</t>
  </si>
  <si>
    <t>СРС</t>
  </si>
  <si>
    <t>Итого по ООП (без факультативов)</t>
  </si>
  <si>
    <t>Б1</t>
  </si>
  <si>
    <t>Дисциплины (модули)</t>
  </si>
  <si>
    <t>Б1.Б</t>
  </si>
  <si>
    <t>Б1.Б.1</t>
  </si>
  <si>
    <t>Б1.Б.2</t>
  </si>
  <si>
    <t>Б1.Б.3</t>
  </si>
  <si>
    <t>Б1.Б.4</t>
  </si>
  <si>
    <t>Б1.Б.5</t>
  </si>
  <si>
    <t>Б1.Б.6</t>
  </si>
  <si>
    <t>Б1.Б.7</t>
  </si>
  <si>
    <t>Б1.Б.8</t>
  </si>
  <si>
    <t>Б1.Б.9</t>
  </si>
  <si>
    <t>Б1.Б.10</t>
  </si>
  <si>
    <t>Б1.Б.11</t>
  </si>
  <si>
    <t>Б1.Б.12</t>
  </si>
  <si>
    <t>Б1.Б.13</t>
  </si>
  <si>
    <t>Б1.Б.14</t>
  </si>
  <si>
    <t>Б1.Б.15</t>
  </si>
  <si>
    <t>Б1.Б.16</t>
  </si>
  <si>
    <t>Б1.Б.17</t>
  </si>
  <si>
    <t>Б1.Б.18</t>
  </si>
  <si>
    <t>Б1.Б.19</t>
  </si>
  <si>
    <t>Б1.Б.20</t>
  </si>
  <si>
    <t>Б1.Б.21</t>
  </si>
  <si>
    <t>Б1.Б.22</t>
  </si>
  <si>
    <t>Обязательные дисциплины ВЧ</t>
  </si>
  <si>
    <t>Б1.В.ОД.1</t>
  </si>
  <si>
    <t>Б1.В.ОД.2</t>
  </si>
  <si>
    <t>Б1.В.ОД.3</t>
  </si>
  <si>
    <t>Б1.В.ОД.4</t>
  </si>
  <si>
    <t>Б1.В.ОД.5</t>
  </si>
  <si>
    <t>Б1.В.ОД.6</t>
  </si>
  <si>
    <t>Б1.В.ОД.7</t>
  </si>
  <si>
    <t>Б1.В.ОД.8</t>
  </si>
  <si>
    <t>Б1.В.ОД.9</t>
  </si>
  <si>
    <t>Б1.В.ОД.10</t>
  </si>
  <si>
    <t>Б1.В.ОД.11</t>
  </si>
  <si>
    <t>Б1.В.ОД.12</t>
  </si>
  <si>
    <t>Б1.В.ОД.13</t>
  </si>
  <si>
    <t>Б1.В.ОД.14</t>
  </si>
  <si>
    <t>Б1.В.ОД.15</t>
  </si>
  <si>
    <t>Б1.В.ОД.16</t>
  </si>
  <si>
    <t>Б1.В.ОД.17</t>
  </si>
  <si>
    <t>Б1.В.ОД.18</t>
  </si>
  <si>
    <t>Б1.В.ОД.19</t>
  </si>
  <si>
    <t>Б1.В.ОД.20</t>
  </si>
  <si>
    <t>Дисциплины по выбору ВЧ</t>
  </si>
  <si>
    <t>Элективные курсы по физической культуре и спорту</t>
  </si>
  <si>
    <t>Б1.В.ДВ.1.1</t>
  </si>
  <si>
    <t>Б1.В.ДВ.1.2</t>
  </si>
  <si>
    <t>Б1.В.ДВ.2.1</t>
  </si>
  <si>
    <t>Б1.В.ДВ.2.2</t>
  </si>
  <si>
    <t>Б1.В.ДВ.3.1</t>
  </si>
  <si>
    <t>Б1.В.ДВ.3.2</t>
  </si>
  <si>
    <t>Б1.В.ДВ.4.1</t>
  </si>
  <si>
    <t>Б1.В.ДВ.4.2</t>
  </si>
  <si>
    <t>Б1.В.ДВ.5.1</t>
  </si>
  <si>
    <t>Русский язык и культура речи</t>
  </si>
  <si>
    <t>Б1.В.ДВ.5.2</t>
  </si>
  <si>
    <t>Основы межличностного и делового взаимодействия</t>
  </si>
  <si>
    <t>Б1.В.ДВ.6.1</t>
  </si>
  <si>
    <t>Б1.В.ДВ.6.2</t>
  </si>
  <si>
    <t>Управление общественными отношениями</t>
  </si>
  <si>
    <t>Б1.В.ДВ.7.1</t>
  </si>
  <si>
    <t>Б1.В.ДВ.7.2</t>
  </si>
  <si>
    <t>Б1.В.ДВ.8.1</t>
  </si>
  <si>
    <t>Б1.В.ДВ.8.2</t>
  </si>
  <si>
    <t>Б1.В.ДВ.9.1</t>
  </si>
  <si>
    <t>Б1.В.ДВ.9.2</t>
  </si>
  <si>
    <t>Б1.В.ДВ.10.1</t>
  </si>
  <si>
    <t>Технологии кадрового менеджмента</t>
  </si>
  <si>
    <t>Б1.В.ДВ.10.2</t>
  </si>
  <si>
    <t>Б1.В.ДВ.11.1</t>
  </si>
  <si>
    <t>Б1.В.ДВ.11.2</t>
  </si>
  <si>
    <t>Б1.В.ДВ.12.1</t>
  </si>
  <si>
    <t>Б1.В.ДВ.12.2</t>
  </si>
  <si>
    <t>Методы принятия управленческих решений</t>
  </si>
  <si>
    <t>Б1.В.ДВ.13.1</t>
  </si>
  <si>
    <t>Б1.В.ДВ.13.2</t>
  </si>
  <si>
    <t>Б2</t>
  </si>
  <si>
    <t>Практики</t>
  </si>
  <si>
    <t>Б2.У.1</t>
  </si>
  <si>
    <t>Б2.П.1</t>
  </si>
  <si>
    <t>Б3</t>
  </si>
  <si>
    <t>Государственная итоговая аттестация</t>
  </si>
  <si>
    <t>Факультативы</t>
  </si>
  <si>
    <t>ФТД.1</t>
  </si>
  <si>
    <t>Религия и государство</t>
  </si>
  <si>
    <t>ФТД.2</t>
  </si>
  <si>
    <t>Гендерные аспекты управления</t>
  </si>
  <si>
    <t>ФТД.3</t>
  </si>
  <si>
    <t>Государственное регулирование экономики</t>
  </si>
  <si>
    <t>Контакт. раб.</t>
  </si>
  <si>
    <t>Учебные занятия</t>
  </si>
  <si>
    <t>Основы профессионального общения на английском языке (дисциплина преподается на английском языке)</t>
  </si>
  <si>
    <t>Деловые коммуникации</t>
  </si>
  <si>
    <t>Информационно-коммуникационные технологии в управлении</t>
  </si>
  <si>
    <t>Связи с общественностью в государственном и муниципальном управлении</t>
  </si>
  <si>
    <t>Теория организации в системе государственного и муниципального управления</t>
  </si>
  <si>
    <t>Экономика и управление государственным и муниципальным имуществом</t>
  </si>
  <si>
    <t>Формирование и исполнение бюджета</t>
  </si>
  <si>
    <t>Этика служебного поведения</t>
  </si>
  <si>
    <t>Инвестиционный анализ</t>
  </si>
  <si>
    <t>Основы публичного управления</t>
  </si>
  <si>
    <t>Особые экономические зоны как инструмент инновационного развития субъектов РФ</t>
  </si>
  <si>
    <t>Управление профессиональным развитием</t>
  </si>
  <si>
    <t>Управление региональной и муниципальной экономикой</t>
  </si>
  <si>
    <t>Приграничное сотрудничество и проблемы государственного и регионального управления в условиях особой экономической зоне</t>
  </si>
  <si>
    <t>Организация предоставления государственных и муниципальных услуг</t>
  </si>
  <si>
    <t>Основы антитеррористической деятельности</t>
  </si>
  <si>
    <t>Б1.Б.23</t>
  </si>
  <si>
    <t>Психология</t>
  </si>
  <si>
    <t>Проектное управление в сфере государственного и муниципального управления</t>
  </si>
  <si>
    <t>Взаимодействие ветвей государственной власти на региональном уровне</t>
  </si>
  <si>
    <t>Методы, основы и основные приемы исследовательской деятельности</t>
  </si>
  <si>
    <t>Кадровые стратегии в государственных учреждениях</t>
  </si>
  <si>
    <t>1 курс</t>
  </si>
  <si>
    <t>2 курс</t>
  </si>
  <si>
    <t>3 курс</t>
  </si>
  <si>
    <t>4 курс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</si>
  <si>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</si>
  <si>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</si>
  <si>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</si>
  <si>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</si>
  <si>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</si>
  <si>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</si>
  <si>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</si>
  <si>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</si>
  <si>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Лекции</t>
  </si>
  <si>
    <t>Практич. занятия</t>
  </si>
  <si>
    <t>СР</t>
  </si>
  <si>
    <t>Управление муниципальным экономическим развитием</t>
  </si>
  <si>
    <t>Экономическая демография</t>
  </si>
  <si>
    <t>Территориальная организация населения</t>
  </si>
  <si>
    <t>Принятие, исполнение и аудит управленческих решений</t>
  </si>
  <si>
    <t>Система государственного и муниципального управления</t>
  </si>
  <si>
    <t>Правоведение</t>
  </si>
  <si>
    <t>Аудит человеческих ресурсов</t>
  </si>
  <si>
    <t>Оценка эффективности деятельности органов власти и служащих</t>
  </si>
  <si>
    <t>Взаимодействие власти и некоммерческих организаций</t>
  </si>
  <si>
    <t>Взаимодействие власти и общественно-политических организаций</t>
  </si>
  <si>
    <t>Опыт государственного и  муниципального управления за рубежом</t>
  </si>
  <si>
    <t>Опыт зарубежного управления</t>
  </si>
  <si>
    <t>Электронное правительство</t>
  </si>
  <si>
    <t>Налоги и налогообложение</t>
  </si>
  <si>
    <t>Учет, анализ и аудит</t>
  </si>
  <si>
    <t>Проектирование выпускной квалификационной работы</t>
  </si>
  <si>
    <t>2022-2023</t>
  </si>
  <si>
    <t>Автономная некоммерческая образовательная организация высшего образования     "Калининградский институт управления"</t>
  </si>
  <si>
    <t>наименование образовательного учреждения (организации)</t>
  </si>
  <si>
    <t>План одобрен Ученым советом института</t>
  </si>
  <si>
    <t>уровень высшего образования БАКАЛАВРИАТ</t>
  </si>
  <si>
    <t>направление подготовки</t>
  </si>
  <si>
    <t xml:space="preserve">                    Государственное и муниципальное управление</t>
  </si>
  <si>
    <t>код</t>
  </si>
  <si>
    <t xml:space="preserve">                                                        наименование направления подготовки</t>
  </si>
  <si>
    <t>направленность подготовки</t>
  </si>
  <si>
    <t xml:space="preserve">                                                        наименование направленности подготовки</t>
  </si>
  <si>
    <t>Программа подготовки: прикладной бакалавриат</t>
  </si>
  <si>
    <t>Квалификация: бакалавр</t>
  </si>
  <si>
    <t>Федеральный государственный образовательный стандарт ВО</t>
  </si>
  <si>
    <t>Согласовано:</t>
  </si>
  <si>
    <t>38.03.04</t>
  </si>
  <si>
    <t>Экономическая теория</t>
  </si>
  <si>
    <t>Базовая часть (обязательная часть)</t>
  </si>
  <si>
    <t>Часть формируемая участниками образовательного процесса</t>
  </si>
  <si>
    <t>Б1.В.ОД</t>
  </si>
  <si>
    <t>Б1.В.ДВ.</t>
  </si>
  <si>
    <t>Ознакомительная практика</t>
  </si>
  <si>
    <t>Организационно-управленческая практика</t>
  </si>
  <si>
    <t>Б2.П.2</t>
  </si>
  <si>
    <t>Б3.З</t>
  </si>
  <si>
    <t>Б3.П</t>
  </si>
  <si>
    <t>Подготовка к процедуре защиты</t>
  </si>
  <si>
    <t>Защита выпускной квалификационной работы</t>
  </si>
  <si>
    <t>2023-2024</t>
  </si>
  <si>
    <t>2024-2025</t>
  </si>
  <si>
    <t>Утвержден Приказом Минобрнауки РФ от 13 августа 2020 г. № 1016</t>
  </si>
  <si>
    <t xml:space="preserve">Руководитель ОПОП                                                                                                              М.Я. Чмырева                         </t>
  </si>
  <si>
    <t>Начальник учебно-методического управления                                                                   С. С. Усёнок</t>
  </si>
  <si>
    <t xml:space="preserve">Прогнозирование и планирование </t>
  </si>
  <si>
    <t xml:space="preserve">Социология </t>
  </si>
  <si>
    <t>Конкурентная и антимонопольная политика</t>
  </si>
  <si>
    <t>Б1.В.ОД.21</t>
  </si>
  <si>
    <t>Астр. часы</t>
  </si>
  <si>
    <t>Акад. часы</t>
  </si>
  <si>
    <t>Недели</t>
  </si>
  <si>
    <t>ЭКЗ</t>
  </si>
  <si>
    <t>ЗАЧ</t>
  </si>
  <si>
    <t>ЗАЧ С ОЦ</t>
  </si>
  <si>
    <t>Курсовые р.</t>
  </si>
  <si>
    <t>Курс. р.</t>
  </si>
  <si>
    <t>Э.1</t>
  </si>
  <si>
    <t>*</t>
  </si>
  <si>
    <t>Б1.В</t>
  </si>
  <si>
    <t xml:space="preserve">  Региональное и муниципальное управление</t>
  </si>
  <si>
    <t>Организационно-управленческий;
Коммуникативный;
Проектный;
Исполнительно-распорядительный.</t>
  </si>
  <si>
    <t>Типы профессиональной деятельности:</t>
  </si>
  <si>
    <t>История государственного и муниципального управления</t>
  </si>
  <si>
    <t>Социальная защита инвалидов и лиц с ОВЗ</t>
  </si>
  <si>
    <t>Основы маркетинга</t>
  </si>
  <si>
    <t>Управление персоналом</t>
  </si>
  <si>
    <t>Государственные и муниципальные финансы</t>
  </si>
  <si>
    <t>Форма обучения:  очно-заочная</t>
  </si>
  <si>
    <t>Срок обучения:   4 года 6 месяцев</t>
  </si>
  <si>
    <t xml:space="preserve"> =</t>
  </si>
  <si>
    <t>2025-2026</t>
  </si>
  <si>
    <t>Курс 5</t>
  </si>
  <si>
    <t>V</t>
  </si>
  <si>
    <r>
      <t xml:space="preserve">Уровень образования, необходимый для приема на обучение:    </t>
    </r>
    <r>
      <rPr>
        <i/>
        <u/>
        <sz val="12"/>
        <color indexed="8"/>
        <rFont val="Times New Roman"/>
        <family val="1"/>
        <charset val="204"/>
      </rPr>
      <t>среднее общее образование</t>
    </r>
    <r>
      <rPr>
        <i/>
        <sz val="12"/>
        <color indexed="8"/>
        <rFont val="Times New Roman"/>
        <family val="1"/>
        <charset val="204"/>
      </rPr>
      <t xml:space="preserve">, </t>
    </r>
    <r>
      <rPr>
        <i/>
        <u/>
        <sz val="12"/>
        <color indexed="8"/>
        <rFont val="Times New Roman"/>
        <family val="1"/>
        <charset val="204"/>
      </rPr>
      <t>среднее профессиональное образование</t>
    </r>
    <r>
      <rPr>
        <i/>
        <sz val="12"/>
        <color indexed="8"/>
        <rFont val="Times New Roman"/>
        <family val="1"/>
        <charset val="204"/>
      </rPr>
      <t xml:space="preserve">, </t>
    </r>
    <r>
      <rPr>
        <i/>
        <u/>
        <sz val="12"/>
        <color indexed="8"/>
        <rFont val="Times New Roman"/>
        <family val="1"/>
        <charset val="204"/>
      </rPr>
      <t>высшее образование</t>
    </r>
  </si>
  <si>
    <t>9 семестр</t>
  </si>
  <si>
    <t>5 курс</t>
  </si>
  <si>
    <t>2-9</t>
  </si>
  <si>
    <t>Протокол № 05/21 от 23.12.2021</t>
  </si>
  <si>
    <t>___________________________</t>
  </si>
  <si>
    <t>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</si>
</sst>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.25"/>
      <color indexed="8"/>
      <name val="Tahoma"/>
      <family val="2"/>
      <charset val="204"/>
    </font>
    <font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ahoma"/>
      <family val="2"/>
      <charset val="204"/>
    </font>
    <font>
      <u/>
      <sz val="13"/>
      <color indexed="8"/>
      <name val="Arial"/>
      <family val="2"/>
      <charset val="204"/>
    </font>
    <font>
      <sz val="8"/>
      <color indexed="8"/>
      <name val="Tahoma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Tahoma"/>
      <family val="2"/>
      <charset val="204"/>
    </font>
    <font>
      <sz val="11"/>
      <color indexed="8"/>
      <name val="Tahoma"/>
      <family val="2"/>
      <charset val="204"/>
    </font>
    <font>
      <b/>
      <sz val="9"/>
      <color indexed="10"/>
      <name val="Times New Roman"/>
      <family val="1"/>
      <charset val="204"/>
    </font>
    <font>
      <sz val="9"/>
      <color indexed="10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color indexed="8"/>
      <name val="Tahoma"/>
      <family val="2"/>
      <charset val="204"/>
    </font>
    <font>
      <sz val="8"/>
      <color indexed="8"/>
      <name val="Tahoma"/>
      <family val="2"/>
      <charset val="1"/>
    </font>
    <font>
      <sz val="9"/>
      <color indexed="8"/>
      <name val="Tahoma"/>
      <family val="2"/>
      <charset val="1"/>
    </font>
    <font>
      <sz val="12"/>
      <color indexed="8"/>
      <name val="Times New Roman"/>
      <family val="1"/>
      <charset val="204"/>
    </font>
    <font>
      <sz val="9"/>
      <color indexed="8"/>
      <name val="Tahoma"/>
      <family val="2"/>
      <charset val="204"/>
    </font>
    <font>
      <b/>
      <sz val="16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rgb="FFFFC000"/>
      <name val="Times New Roman"/>
      <family val="1"/>
      <charset val="204"/>
    </font>
    <font>
      <sz val="7"/>
      <name val="Times New Roman"/>
      <family val="1"/>
      <charset val="204"/>
    </font>
    <font>
      <i/>
      <sz val="9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i/>
      <u/>
      <sz val="12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8"/>
      <color rgb="FFFF0000"/>
      <name val="Tahoma"/>
      <family val="2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sz val="8"/>
      <name val="Tahoma"/>
      <family val="2"/>
      <charset val="204"/>
    </font>
    <font>
      <sz val="9"/>
      <name val="Tahoma"/>
      <family val="2"/>
      <charset val="204"/>
    </font>
    <font>
      <b/>
      <sz val="8"/>
      <name val="Tahoma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16"/>
      </patternFill>
    </fill>
    <fill>
      <patternFill patternType="solid">
        <fgColor indexed="13"/>
        <bgColor indexed="16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16"/>
      </patternFill>
    </fill>
    <fill>
      <patternFill patternType="solid">
        <fgColor indexed="29"/>
        <bgColor indexed="16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16"/>
      </patternFill>
    </fill>
    <fill>
      <patternFill patternType="solid">
        <fgColor indexed="44"/>
        <bgColor indexed="16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16"/>
      </patternFill>
    </fill>
    <fill>
      <patternFill patternType="solid">
        <fgColor rgb="FF00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6" fillId="0" borderId="0"/>
    <xf numFmtId="0" fontId="26" fillId="0" borderId="0"/>
    <xf numFmtId="0" fontId="17" fillId="0" borderId="0"/>
    <xf numFmtId="0" fontId="16" fillId="0" borderId="0"/>
    <xf numFmtId="0" fontId="3" fillId="0" borderId="0"/>
    <xf numFmtId="0" fontId="19" fillId="0" borderId="0"/>
    <xf numFmtId="0" fontId="25" fillId="0" borderId="0"/>
    <xf numFmtId="0" fontId="6" fillId="0" borderId="0"/>
    <xf numFmtId="0" fontId="25" fillId="0" borderId="0"/>
  </cellStyleXfs>
  <cellXfs count="325">
    <xf numFmtId="0" fontId="0" fillId="0" borderId="0" xfId="0"/>
    <xf numFmtId="0" fontId="6" fillId="0" borderId="0" xfId="1"/>
    <xf numFmtId="0" fontId="8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textRotation="90"/>
      <protection locked="0"/>
    </xf>
    <xf numFmtId="0" fontId="9" fillId="2" borderId="1" xfId="1" applyNumberFormat="1" applyFont="1" applyFill="1" applyBorder="1" applyAlignment="1" applyProtection="1">
      <alignment horizontal="center" vertical="center"/>
      <protection locked="0"/>
    </xf>
    <xf numFmtId="0" fontId="9" fillId="2" borderId="2" xfId="1" applyNumberFormat="1" applyFont="1" applyFill="1" applyBorder="1" applyAlignment="1" applyProtection="1">
      <alignment horizontal="center" vertical="center"/>
      <protection locked="0"/>
    </xf>
    <xf numFmtId="0" fontId="8" fillId="2" borderId="3" xfId="1" applyNumberFormat="1" applyFont="1" applyFill="1" applyBorder="1" applyAlignment="1" applyProtection="1">
      <alignment horizontal="center" vertical="top"/>
      <protection locked="0"/>
    </xf>
    <xf numFmtId="0" fontId="9" fillId="3" borderId="1" xfId="1" applyNumberFormat="1" applyFont="1" applyFill="1" applyBorder="1" applyAlignment="1" applyProtection="1">
      <alignment horizontal="center" vertical="center"/>
      <protection locked="0"/>
    </xf>
    <xf numFmtId="0" fontId="10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2" xfId="1" applyNumberFormat="1" applyFont="1" applyFill="1" applyBorder="1" applyAlignment="1" applyProtection="1">
      <alignment horizontal="center" vertical="center"/>
      <protection locked="0"/>
    </xf>
    <xf numFmtId="0" fontId="9" fillId="2" borderId="3" xfId="1" applyNumberFormat="1" applyFont="1" applyFill="1" applyBorder="1" applyAlignment="1" applyProtection="1">
      <alignment horizontal="center" vertical="center"/>
      <protection locked="0"/>
    </xf>
    <xf numFmtId="0" fontId="10" fillId="2" borderId="1" xfId="1" applyNumberFormat="1" applyFont="1" applyFill="1" applyBorder="1" applyAlignment="1" applyProtection="1">
      <alignment horizontal="center" vertical="top"/>
      <protection locked="0"/>
    </xf>
    <xf numFmtId="0" fontId="6" fillId="0" borderId="1" xfId="1" applyBorder="1"/>
    <xf numFmtId="0" fontId="8" fillId="2" borderId="1" xfId="1" applyNumberFormat="1" applyFont="1" applyFill="1" applyBorder="1" applyAlignment="1" applyProtection="1">
      <alignment horizontal="center"/>
      <protection locked="0"/>
    </xf>
    <xf numFmtId="0" fontId="9" fillId="0" borderId="1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/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left" vertical="center" wrapText="1"/>
      <protection locked="0"/>
    </xf>
    <xf numFmtId="1" fontId="1" fillId="0" borderId="1" xfId="1" applyNumberFormat="1" applyFont="1" applyFill="1" applyBorder="1" applyAlignment="1" applyProtection="1">
      <alignment horizontal="center" vertical="center" wrapText="1"/>
    </xf>
    <xf numFmtId="1" fontId="1" fillId="0" borderId="1" xfId="1" applyNumberFormat="1" applyFont="1" applyFill="1" applyBorder="1" applyAlignment="1" applyProtection="1">
      <alignment horizontal="center" vertical="center"/>
      <protection locked="0"/>
    </xf>
    <xf numFmtId="0" fontId="2" fillId="4" borderId="1" xfId="1" applyNumberFormat="1" applyFont="1" applyFill="1" applyBorder="1" applyAlignment="1">
      <alignment horizontal="center" vertical="center"/>
    </xf>
    <xf numFmtId="1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" applyFont="1" applyFill="1" applyBorder="1"/>
    <xf numFmtId="0" fontId="1" fillId="0" borderId="2" xfId="1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left" wrapText="1"/>
    </xf>
    <xf numFmtId="0" fontId="1" fillId="0" borderId="1" xfId="1" applyNumberFormat="1" applyFont="1" applyFill="1" applyBorder="1" applyAlignment="1" applyProtection="1">
      <alignment vertical="center" wrapText="1"/>
      <protection locked="0"/>
    </xf>
    <xf numFmtId="0" fontId="1" fillId="0" borderId="2" xfId="1" applyNumberFormat="1" applyFont="1" applyFill="1" applyBorder="1" applyAlignment="1" applyProtection="1">
      <alignment vertical="center" wrapText="1"/>
      <protection locked="0"/>
    </xf>
    <xf numFmtId="0" fontId="14" fillId="0" borderId="1" xfId="1" applyFont="1" applyFill="1" applyBorder="1" applyAlignment="1">
      <alignment horizontal="center" vertical="center"/>
    </xf>
    <xf numFmtId="1" fontId="14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left" vertical="center" wrapText="1"/>
    </xf>
    <xf numFmtId="0" fontId="1" fillId="0" borderId="2" xfId="1" applyFont="1" applyFill="1" applyBorder="1" applyAlignment="1"/>
    <xf numFmtId="0" fontId="1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1" applyFont="1" applyFill="1" applyBorder="1" applyAlignment="1">
      <alignment horizontal="center" vertical="center"/>
    </xf>
    <xf numFmtId="0" fontId="2" fillId="7" borderId="1" xfId="1" applyNumberFormat="1" applyFont="1" applyFill="1" applyBorder="1" applyAlignment="1" applyProtection="1">
      <alignment horizontal="left" vertical="center"/>
      <protection locked="0"/>
    </xf>
    <xf numFmtId="0" fontId="2" fillId="7" borderId="1" xfId="1" applyNumberFormat="1" applyFont="1" applyFill="1" applyBorder="1" applyAlignment="1" applyProtection="1">
      <alignment horizontal="center" vertical="center"/>
      <protection locked="0"/>
    </xf>
    <xf numFmtId="0" fontId="2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2" fillId="7" borderId="1" xfId="1" applyNumberFormat="1" applyFont="1" applyFill="1" applyBorder="1" applyAlignment="1" applyProtection="1">
      <alignment horizontal="left" vertical="center"/>
      <protection locked="0"/>
    </xf>
    <xf numFmtId="0" fontId="12" fillId="7" borderId="1" xfId="1" applyNumberFormat="1" applyFont="1" applyFill="1" applyBorder="1" applyAlignment="1" applyProtection="1">
      <alignment horizontal="center" vertical="center"/>
      <protection locked="0"/>
    </xf>
    <xf numFmtId="0" fontId="12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8" borderId="1" xfId="1" applyNumberFormat="1" applyFont="1" applyFill="1" applyBorder="1" applyAlignment="1" applyProtection="1">
      <alignment horizontal="center" vertical="center"/>
      <protection locked="0"/>
    </xf>
    <xf numFmtId="0" fontId="2" fillId="8" borderId="1" xfId="1" applyNumberFormat="1" applyFont="1" applyFill="1" applyBorder="1" applyAlignment="1" applyProtection="1">
      <alignment horizontal="left" vertical="center"/>
      <protection locked="0"/>
    </xf>
    <xf numFmtId="0" fontId="1" fillId="8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8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4" borderId="2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1" applyFont="1" applyFill="1" applyBorder="1"/>
    <xf numFmtId="0" fontId="2" fillId="4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 vertical="center"/>
    </xf>
    <xf numFmtId="0" fontId="2" fillId="9" borderId="1" xfId="1" applyNumberFormat="1" applyFont="1" applyFill="1" applyBorder="1" applyAlignment="1">
      <alignment horizontal="center" vertical="center"/>
    </xf>
    <xf numFmtId="0" fontId="2" fillId="9" borderId="2" xfId="1" applyNumberFormat="1" applyFont="1" applyFill="1" applyBorder="1" applyAlignment="1" applyProtection="1">
      <alignment horizontal="left" vertical="center" wrapText="1"/>
      <protection locked="0"/>
    </xf>
    <xf numFmtId="0" fontId="1" fillId="9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9" borderId="1" xfId="1" applyFont="1" applyFill="1" applyBorder="1" applyAlignment="1">
      <alignment horizontal="center" vertical="center"/>
    </xf>
    <xf numFmtId="0" fontId="2" fillId="5" borderId="1" xfId="1" applyNumberFormat="1" applyFont="1" applyFill="1" applyBorder="1" applyAlignment="1">
      <alignment horizontal="center" vertical="center"/>
    </xf>
    <xf numFmtId="1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5" borderId="1" xfId="1" applyNumberFormat="1" applyFont="1" applyFill="1" applyBorder="1" applyAlignment="1">
      <alignment horizontal="center" vertical="center"/>
    </xf>
    <xf numFmtId="0" fontId="1" fillId="6" borderId="1" xfId="1" applyNumberFormat="1" applyFont="1" applyFill="1" applyBorder="1" applyAlignment="1">
      <alignment horizontal="center" vertical="center" wrapText="1"/>
    </xf>
    <xf numFmtId="0" fontId="2" fillId="6" borderId="1" xfId="1" applyNumberFormat="1" applyFont="1" applyFill="1" applyBorder="1" applyAlignment="1">
      <alignment horizontal="center" vertical="center"/>
    </xf>
    <xf numFmtId="0" fontId="1" fillId="10" borderId="1" xfId="1" applyFont="1" applyFill="1" applyBorder="1" applyAlignment="1">
      <alignment horizontal="center" vertical="center"/>
    </xf>
    <xf numFmtId="0" fontId="2" fillId="5" borderId="2" xfId="1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1" applyFont="1" applyBorder="1" applyAlignment="1">
      <alignment horizontal="center" vertical="center"/>
    </xf>
    <xf numFmtId="0" fontId="9" fillId="11" borderId="1" xfId="1" applyNumberFormat="1" applyFont="1" applyFill="1" applyBorder="1" applyAlignment="1" applyProtection="1">
      <alignment horizontal="center" vertical="center"/>
      <protection locked="0"/>
    </xf>
    <xf numFmtId="0" fontId="9" fillId="4" borderId="1" xfId="1" applyNumberFormat="1" applyFont="1" applyFill="1" applyBorder="1" applyAlignment="1" applyProtection="1">
      <alignment horizontal="center" vertical="center"/>
      <protection locked="0"/>
    </xf>
    <xf numFmtId="0" fontId="9" fillId="12" borderId="1" xfId="1" applyNumberFormat="1" applyFont="1" applyFill="1" applyBorder="1" applyAlignment="1" applyProtection="1">
      <alignment horizontal="center" vertical="center"/>
      <protection locked="0"/>
    </xf>
    <xf numFmtId="0" fontId="9" fillId="13" borderId="1" xfId="1" applyNumberFormat="1" applyFont="1" applyFill="1" applyBorder="1" applyAlignment="1" applyProtection="1">
      <alignment horizontal="center" vertical="center"/>
      <protection locked="0"/>
    </xf>
    <xf numFmtId="0" fontId="9" fillId="14" borderId="1" xfId="1" applyNumberFormat="1" applyFont="1" applyFill="1" applyBorder="1" applyAlignment="1" applyProtection="1">
      <alignment horizontal="center" vertical="center"/>
      <protection locked="0"/>
    </xf>
    <xf numFmtId="0" fontId="9" fillId="15" borderId="1" xfId="1" applyNumberFormat="1" applyFont="1" applyFill="1" applyBorder="1" applyAlignment="1" applyProtection="1">
      <alignment horizontal="center" vertical="center"/>
      <protection locked="0"/>
    </xf>
    <xf numFmtId="0" fontId="9" fillId="16" borderId="1" xfId="1" applyNumberFormat="1" applyFont="1" applyFill="1" applyBorder="1" applyAlignment="1" applyProtection="1">
      <alignment horizontal="center" vertical="center"/>
      <protection locked="0"/>
    </xf>
    <xf numFmtId="0" fontId="9" fillId="1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4" xfId="1" applyFont="1" applyFill="1" applyBorder="1" applyAlignment="1">
      <alignment horizontal="left" vertical="center" wrapText="1"/>
    </xf>
    <xf numFmtId="0" fontId="18" fillId="0" borderId="0" xfId="8" applyFont="1"/>
    <xf numFmtId="0" fontId="4" fillId="2" borderId="0" xfId="6" applyFont="1" applyFill="1" applyBorder="1" applyAlignment="1" applyProtection="1">
      <alignment wrapText="1"/>
      <protection locked="0"/>
    </xf>
    <xf numFmtId="0" fontId="18" fillId="0" borderId="0" xfId="8" applyFont="1" applyAlignment="1" applyProtection="1">
      <alignment vertical="center"/>
      <protection locked="0"/>
    </xf>
    <xf numFmtId="0" fontId="4" fillId="0" borderId="0" xfId="8" applyFont="1" applyAlignment="1" applyProtection="1">
      <alignment vertical="center"/>
      <protection locked="0"/>
    </xf>
    <xf numFmtId="0" fontId="18" fillId="2" borderId="0" xfId="6" applyFont="1" applyFill="1" applyBorder="1" applyAlignment="1" applyProtection="1">
      <alignment horizontal="left" vertical="center"/>
      <protection locked="0"/>
    </xf>
    <xf numFmtId="0" fontId="18" fillId="0" borderId="0" xfId="8" applyFont="1" applyAlignment="1"/>
    <xf numFmtId="0" fontId="18" fillId="2" borderId="6" xfId="6" applyNumberFormat="1" applyFont="1" applyFill="1" applyBorder="1" applyAlignment="1" applyProtection="1">
      <alignment horizontal="left" vertical="center"/>
      <protection locked="0"/>
    </xf>
    <xf numFmtId="0" fontId="18" fillId="2" borderId="0" xfId="8" applyFont="1" applyFill="1" applyBorder="1" applyAlignment="1" applyProtection="1">
      <alignment horizontal="center" vertical="center"/>
      <protection locked="0"/>
    </xf>
    <xf numFmtId="0" fontId="4" fillId="2" borderId="0" xfId="6" applyFont="1" applyFill="1" applyBorder="1" applyAlignment="1" applyProtection="1">
      <alignment vertical="center"/>
      <protection locked="0"/>
    </xf>
    <xf numFmtId="0" fontId="4" fillId="2" borderId="0" xfId="6" applyFont="1" applyFill="1" applyBorder="1" applyAlignment="1" applyProtection="1">
      <alignment horizontal="right" wrapText="1"/>
      <protection locked="0"/>
    </xf>
    <xf numFmtId="0" fontId="4" fillId="2" borderId="0" xfId="6" applyFont="1" applyFill="1" applyBorder="1" applyAlignment="1" applyProtection="1">
      <alignment horizontal="left" wrapText="1"/>
      <protection locked="0"/>
    </xf>
    <xf numFmtId="0" fontId="18" fillId="2" borderId="0" xfId="8" applyNumberFormat="1" applyFont="1" applyFill="1" applyBorder="1" applyAlignment="1" applyProtection="1">
      <alignment vertical="center"/>
      <protection locked="0"/>
    </xf>
    <xf numFmtId="0" fontId="18" fillId="0" borderId="0" xfId="8" applyFont="1" applyBorder="1"/>
    <xf numFmtId="0" fontId="4" fillId="2" borderId="0" xfId="8" applyFont="1" applyFill="1" applyBorder="1" applyAlignment="1" applyProtection="1">
      <alignment vertical="top"/>
      <protection locked="0"/>
    </xf>
    <xf numFmtId="0" fontId="18" fillId="2" borderId="0" xfId="8" applyFont="1" applyFill="1" applyBorder="1" applyAlignment="1" applyProtection="1">
      <alignment horizontal="left" vertical="center"/>
      <protection locked="0"/>
    </xf>
    <xf numFmtId="0" fontId="4" fillId="2" borderId="0" xfId="8" applyFont="1" applyFill="1" applyBorder="1" applyAlignment="1" applyProtection="1">
      <alignment vertical="center"/>
      <protection locked="0"/>
    </xf>
    <xf numFmtId="0" fontId="4" fillId="2" borderId="0" xfId="8" applyNumberFormat="1" applyFont="1" applyFill="1" applyBorder="1" applyAlignment="1" applyProtection="1">
      <protection locked="0"/>
    </xf>
    <xf numFmtId="0" fontId="18" fillId="2" borderId="0" xfId="8" applyNumberFormat="1" applyFont="1" applyFill="1" applyBorder="1" applyAlignment="1" applyProtection="1">
      <alignment vertical="top" wrapText="1"/>
      <protection locked="0"/>
    </xf>
    <xf numFmtId="0" fontId="5" fillId="2" borderId="0" xfId="8" applyFont="1" applyFill="1" applyBorder="1" applyAlignment="1" applyProtection="1">
      <alignment horizontal="left" vertical="top"/>
      <protection locked="0"/>
    </xf>
    <xf numFmtId="0" fontId="18" fillId="2" borderId="0" xfId="8" applyNumberFormat="1" applyFont="1" applyFill="1" applyBorder="1" applyAlignment="1" applyProtection="1">
      <alignment vertical="top"/>
      <protection locked="0"/>
    </xf>
    <xf numFmtId="0" fontId="4" fillId="2" borderId="0" xfId="8" applyNumberFormat="1" applyFont="1" applyFill="1" applyBorder="1" applyAlignment="1" applyProtection="1">
      <alignment wrapText="1"/>
      <protection locked="0"/>
    </xf>
    <xf numFmtId="0" fontId="5" fillId="2" borderId="0" xfId="8" applyFont="1" applyFill="1" applyBorder="1" applyAlignment="1" applyProtection="1">
      <alignment vertical="center"/>
      <protection locked="0"/>
    </xf>
    <xf numFmtId="0" fontId="18" fillId="0" borderId="0" xfId="8" applyFont="1" applyBorder="1" applyAlignment="1" applyProtection="1">
      <alignment horizontal="center" vertical="center"/>
      <protection locked="0"/>
    </xf>
    <xf numFmtId="0" fontId="4" fillId="0" borderId="0" xfId="8" applyFont="1" applyBorder="1" applyAlignment="1" applyProtection="1">
      <alignment horizontal="left" vertical="top"/>
      <protection locked="0"/>
    </xf>
    <xf numFmtId="0" fontId="22" fillId="0" borderId="0" xfId="9" applyFont="1"/>
    <xf numFmtId="0" fontId="2" fillId="0" borderId="1" xfId="1" applyNumberFormat="1" applyFont="1" applyFill="1" applyBorder="1" applyAlignment="1">
      <alignment horizontal="center" vertical="center"/>
    </xf>
    <xf numFmtId="0" fontId="1" fillId="0" borderId="2" xfId="1" applyNumberFormat="1" applyFont="1" applyFill="1" applyBorder="1" applyAlignment="1" applyProtection="1">
      <alignment horizontal="left" vertical="center" wrapText="1"/>
      <protection locked="0"/>
    </xf>
    <xf numFmtId="1" fontId="2" fillId="0" borderId="1" xfId="1" applyNumberFormat="1" applyFont="1" applyFill="1" applyBorder="1" applyAlignment="1" applyProtection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1" fillId="0" borderId="7" xfId="1" applyNumberFormat="1" applyFont="1" applyFill="1" applyBorder="1" applyAlignment="1" applyProtection="1">
      <alignment horizontal="left" vertical="center" wrapText="1"/>
      <protection locked="0"/>
    </xf>
    <xf numFmtId="0" fontId="1" fillId="0" borderId="5" xfId="1" applyNumberFormat="1" applyFont="1" applyFill="1" applyBorder="1" applyAlignment="1">
      <alignment vertical="center" wrapText="1"/>
    </xf>
    <xf numFmtId="0" fontId="1" fillId="0" borderId="3" xfId="1" applyNumberFormat="1" applyFont="1" applyFill="1" applyBorder="1" applyAlignment="1">
      <alignment vertical="center" wrapText="1"/>
    </xf>
    <xf numFmtId="0" fontId="2" fillId="0" borderId="2" xfId="1" applyNumberFormat="1" applyFont="1" applyFill="1" applyBorder="1" applyAlignment="1" applyProtection="1">
      <alignment vertical="center" wrapText="1"/>
      <protection locked="0"/>
    </xf>
    <xf numFmtId="0" fontId="2" fillId="0" borderId="1" xfId="1" applyNumberFormat="1" applyFont="1" applyFill="1" applyBorder="1" applyAlignment="1" applyProtection="1">
      <alignment horizontal="center" vertical="center"/>
      <protection locked="0"/>
    </xf>
    <xf numFmtId="0" fontId="1" fillId="18" borderId="1" xfId="1" applyNumberFormat="1" applyFont="1" applyFill="1" applyBorder="1" applyAlignment="1">
      <alignment horizontal="center" vertical="center"/>
    </xf>
    <xf numFmtId="0" fontId="2" fillId="19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19" borderId="1" xfId="1" applyNumberFormat="1" applyFont="1" applyFill="1" applyBorder="1" applyAlignment="1" applyProtection="1">
      <alignment horizontal="center" vertical="center" wrapText="1"/>
      <protection locked="0"/>
    </xf>
    <xf numFmtId="0" fontId="13" fillId="19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1" applyNumberFormat="1" applyFont="1" applyFill="1" applyBorder="1" applyAlignment="1">
      <alignment vertical="center"/>
    </xf>
    <xf numFmtId="0" fontId="1" fillId="0" borderId="5" xfId="1" applyNumberFormat="1" applyFont="1" applyFill="1" applyBorder="1" applyAlignment="1">
      <alignment vertical="center"/>
    </xf>
    <xf numFmtId="0" fontId="28" fillId="0" borderId="1" xfId="1" applyNumberFormat="1" applyFont="1" applyFill="1" applyBorder="1" applyAlignment="1">
      <alignment horizontal="center" vertical="center" wrapText="1"/>
    </xf>
    <xf numFmtId="0" fontId="14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left" vertical="center" wrapText="1"/>
    </xf>
    <xf numFmtId="0" fontId="1" fillId="0" borderId="8" xfId="1" applyFont="1" applyFill="1" applyBorder="1"/>
    <xf numFmtId="0" fontId="1" fillId="0" borderId="8" xfId="1" applyFont="1" applyFill="1" applyBorder="1" applyAlignment="1">
      <alignment horizontal="center" vertical="center"/>
    </xf>
    <xf numFmtId="0" fontId="29" fillId="0" borderId="1" xfId="1" applyNumberFormat="1" applyFont="1" applyFill="1" applyBorder="1" applyAlignment="1">
      <alignment horizontal="center" vertical="center" wrapText="1"/>
    </xf>
    <xf numFmtId="1" fontId="29" fillId="0" borderId="1" xfId="1" applyNumberFormat="1" applyFont="1" applyFill="1" applyBorder="1" applyAlignment="1">
      <alignment horizontal="center" vertical="center"/>
    </xf>
    <xf numFmtId="0" fontId="29" fillId="0" borderId="1" xfId="1" applyNumberFormat="1" applyFont="1" applyFill="1" applyBorder="1" applyAlignment="1">
      <alignment horizontal="center" vertical="center"/>
    </xf>
    <xf numFmtId="1" fontId="29" fillId="0" borderId="1" xfId="1" applyNumberFormat="1" applyFont="1" applyFill="1" applyBorder="1" applyAlignment="1" applyProtection="1">
      <alignment horizontal="center" vertical="center" wrapText="1"/>
    </xf>
    <xf numFmtId="0" fontId="29" fillId="0" borderId="1" xfId="1" applyNumberFormat="1" applyFont="1" applyFill="1" applyBorder="1" applyAlignment="1" applyProtection="1">
      <alignment horizontal="center" vertical="center"/>
      <protection locked="0"/>
    </xf>
    <xf numFmtId="0" fontId="1" fillId="19" borderId="1" xfId="1" applyNumberFormat="1" applyFont="1" applyFill="1" applyBorder="1" applyAlignment="1">
      <alignment horizontal="center" vertical="center"/>
    </xf>
    <xf numFmtId="0" fontId="2" fillId="19" borderId="1" xfId="1" applyNumberFormat="1" applyFont="1" applyFill="1" applyBorder="1" applyAlignment="1">
      <alignment horizontal="center" vertical="center"/>
    </xf>
    <xf numFmtId="0" fontId="1" fillId="19" borderId="1" xfId="1" applyNumberFormat="1" applyFont="1" applyFill="1" applyBorder="1" applyAlignment="1" applyProtection="1">
      <alignment horizontal="center" vertical="center"/>
      <protection locked="0"/>
    </xf>
    <xf numFmtId="0" fontId="2" fillId="19" borderId="1" xfId="1" applyNumberFormat="1" applyFont="1" applyFill="1" applyBorder="1" applyAlignment="1" applyProtection="1">
      <alignment horizontal="left" vertical="center"/>
      <protection locked="0"/>
    </xf>
    <xf numFmtId="0" fontId="1" fillId="18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18" borderId="1" xfId="1" applyFont="1" applyFill="1" applyBorder="1" applyAlignment="1">
      <alignment horizontal="center" vertical="center"/>
    </xf>
    <xf numFmtId="0" fontId="27" fillId="2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8" applyFont="1" applyBorder="1" applyAlignment="1" applyProtection="1">
      <alignment vertical="center"/>
      <protection locked="0"/>
    </xf>
    <xf numFmtId="0" fontId="24" fillId="0" borderId="0" xfId="8" applyFont="1" applyBorder="1" applyAlignment="1">
      <alignment vertical="top" wrapText="1"/>
    </xf>
    <xf numFmtId="0" fontId="2" fillId="21" borderId="2" xfId="1" applyNumberFormat="1" applyFont="1" applyFill="1" applyBorder="1" applyAlignment="1" applyProtection="1">
      <alignment horizontal="center" vertical="center" wrapText="1"/>
      <protection locked="0"/>
    </xf>
    <xf numFmtId="0" fontId="1" fillId="21" borderId="2" xfId="1" applyNumberFormat="1" applyFont="1" applyFill="1" applyBorder="1" applyAlignment="1">
      <alignment vertical="center"/>
    </xf>
    <xf numFmtId="0" fontId="1" fillId="21" borderId="5" xfId="1" applyNumberFormat="1" applyFont="1" applyFill="1" applyBorder="1" applyAlignment="1">
      <alignment vertical="center"/>
    </xf>
    <xf numFmtId="0" fontId="1" fillId="21" borderId="1" xfId="1" applyNumberFormat="1" applyFont="1" applyFill="1" applyBorder="1" applyAlignment="1">
      <alignment horizontal="center" vertical="center"/>
    </xf>
    <xf numFmtId="0" fontId="28" fillId="21" borderId="1" xfId="1" applyNumberFormat="1" applyFont="1" applyFill="1" applyBorder="1" applyAlignment="1">
      <alignment horizontal="center" vertical="center" wrapText="1"/>
    </xf>
    <xf numFmtId="0" fontId="14" fillId="21" borderId="1" xfId="1" applyNumberFormat="1" applyFont="1" applyFill="1" applyBorder="1" applyAlignment="1">
      <alignment horizontal="center" vertical="center" wrapText="1"/>
    </xf>
    <xf numFmtId="0" fontId="1" fillId="21" borderId="1" xfId="1" applyNumberFormat="1" applyFont="1" applyFill="1" applyBorder="1" applyAlignment="1">
      <alignment horizontal="center" vertical="center" wrapText="1"/>
    </xf>
    <xf numFmtId="0" fontId="1" fillId="21" borderId="5" xfId="1" applyNumberFormat="1" applyFont="1" applyFill="1" applyBorder="1" applyAlignment="1">
      <alignment vertical="center" wrapText="1"/>
    </xf>
    <xf numFmtId="0" fontId="1" fillId="21" borderId="3" xfId="1" applyNumberFormat="1" applyFont="1" applyFill="1" applyBorder="1" applyAlignment="1">
      <alignment vertical="center" wrapText="1"/>
    </xf>
    <xf numFmtId="1" fontId="12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9" borderId="1" xfId="1" applyNumberFormat="1" applyFont="1" applyFill="1" applyBorder="1" applyAlignment="1" applyProtection="1">
      <alignment horizontal="center" vertical="center"/>
      <protection locked="0"/>
    </xf>
    <xf numFmtId="0" fontId="1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3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vertical="center" wrapText="1"/>
    </xf>
    <xf numFmtId="0" fontId="9" fillId="2" borderId="8" xfId="1" applyNumberFormat="1" applyFont="1" applyFill="1" applyBorder="1" applyAlignment="1" applyProtection="1">
      <alignment horizontal="center" vertical="center"/>
      <protection locked="0"/>
    </xf>
    <xf numFmtId="1" fontId="1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19" borderId="1" xfId="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1" applyFont="1" applyFill="1"/>
    <xf numFmtId="0" fontId="35" fillId="7" borderId="0" xfId="1" applyFont="1" applyFill="1"/>
    <xf numFmtId="0" fontId="36" fillId="7" borderId="0" xfId="1" applyFont="1" applyFill="1"/>
    <xf numFmtId="0" fontId="14" fillId="8" borderId="0" xfId="1" applyFont="1" applyFill="1"/>
    <xf numFmtId="0" fontId="14" fillId="19" borderId="0" xfId="1" applyFont="1" applyFill="1"/>
    <xf numFmtId="0" fontId="1" fillId="0" borderId="0" xfId="1" applyFont="1" applyFill="1"/>
    <xf numFmtId="0" fontId="14" fillId="4" borderId="0" xfId="1" applyFont="1" applyFill="1"/>
    <xf numFmtId="0" fontId="14" fillId="0" borderId="1" xfId="1" applyFont="1" applyFill="1" applyBorder="1"/>
    <xf numFmtId="0" fontId="14" fillId="9" borderId="0" xfId="1" applyFont="1" applyFill="1"/>
    <xf numFmtId="0" fontId="14" fillId="5" borderId="0" xfId="1" applyFont="1" applyFill="1"/>
    <xf numFmtId="0" fontId="14" fillId="6" borderId="0" xfId="1" applyFont="1" applyFill="1"/>
    <xf numFmtId="0" fontId="14" fillId="21" borderId="0" xfId="1" applyFont="1" applyFill="1"/>
    <xf numFmtId="0" fontId="1" fillId="0" borderId="1" xfId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0" borderId="1" xfId="1" applyNumberFormat="1" applyFont="1" applyFill="1" applyBorder="1" applyAlignment="1" applyProtection="1">
      <alignment horizontal="center" vertical="center"/>
      <protection locked="0"/>
    </xf>
    <xf numFmtId="49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1" applyFont="1" applyFill="1"/>
    <xf numFmtId="0" fontId="2" fillId="0" borderId="1" xfId="1" applyNumberFormat="1" applyFont="1" applyFill="1" applyBorder="1" applyAlignment="1" applyProtection="1">
      <alignment vertical="center" wrapText="1"/>
      <protection locked="0"/>
    </xf>
    <xf numFmtId="0" fontId="2" fillId="0" borderId="1" xfId="1" applyNumberFormat="1" applyFont="1" applyFill="1" applyBorder="1" applyAlignment="1" applyProtection="1">
      <alignment horizontal="left" vertical="center" wrapText="1"/>
      <protection locked="0"/>
    </xf>
    <xf numFmtId="0" fontId="1" fillId="22" borderId="1" xfId="1" applyFont="1" applyFill="1" applyBorder="1" applyAlignment="1">
      <alignment horizontal="center" vertical="center"/>
    </xf>
    <xf numFmtId="0" fontId="2" fillId="22" borderId="1" xfId="1" applyNumberFormat="1" applyFont="1" applyFill="1" applyBorder="1" applyAlignment="1">
      <alignment horizontal="center" vertical="center"/>
    </xf>
    <xf numFmtId="0" fontId="1" fillId="22" borderId="5" xfId="1" applyNumberFormat="1" applyFont="1" applyFill="1" applyBorder="1" applyAlignment="1">
      <alignment vertical="center" wrapText="1"/>
    </xf>
    <xf numFmtId="0" fontId="1" fillId="22" borderId="3" xfId="1" applyFont="1" applyFill="1" applyBorder="1" applyAlignment="1">
      <alignment horizontal="center" vertical="center"/>
    </xf>
    <xf numFmtId="0" fontId="14" fillId="22" borderId="3" xfId="1" applyFont="1" applyFill="1" applyBorder="1"/>
    <xf numFmtId="0" fontId="14" fillId="22" borderId="1" xfId="1" applyFont="1" applyFill="1" applyBorder="1"/>
    <xf numFmtId="0" fontId="14" fillId="22" borderId="1" xfId="1" applyFont="1" applyFill="1" applyBorder="1" applyAlignment="1">
      <alignment horizontal="center" vertical="center"/>
    </xf>
    <xf numFmtId="1" fontId="1" fillId="22" borderId="1" xfId="1" applyNumberFormat="1" applyFont="1" applyFill="1" applyBorder="1" applyAlignment="1">
      <alignment horizontal="center" vertical="center"/>
    </xf>
    <xf numFmtId="0" fontId="2" fillId="23" borderId="1" xfId="1" applyNumberFormat="1" applyFont="1" applyFill="1" applyBorder="1" applyAlignment="1">
      <alignment horizontal="center" vertical="center"/>
    </xf>
    <xf numFmtId="0" fontId="2" fillId="21" borderId="1" xfId="1" applyNumberFormat="1" applyFont="1" applyFill="1" applyBorder="1" applyAlignment="1">
      <alignment horizontal="center" vertical="center"/>
    </xf>
    <xf numFmtId="0" fontId="9" fillId="24" borderId="1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/>
    <xf numFmtId="0" fontId="1" fillId="0" borderId="2" xfId="1" applyNumberFormat="1" applyFont="1" applyFill="1" applyBorder="1" applyAlignment="1">
      <alignment horizontal="center" vertical="center"/>
    </xf>
    <xf numFmtId="1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" applyFont="1" applyFill="1" applyBorder="1" applyAlignment="1">
      <alignment horizontal="center" vertical="center"/>
    </xf>
    <xf numFmtId="0" fontId="40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0" xfId="1" applyFont="1" applyFill="1" applyBorder="1" applyAlignment="1" applyProtection="1">
      <alignment horizontal="center" vertical="center"/>
      <protection locked="0"/>
    </xf>
    <xf numFmtId="0" fontId="42" fillId="0" borderId="0" xfId="1" applyFont="1"/>
    <xf numFmtId="0" fontId="6" fillId="2" borderId="1" xfId="1" applyNumberFormat="1" applyFont="1" applyFill="1" applyBorder="1" applyAlignment="1" applyProtection="1">
      <alignment horizontal="center" vertical="center"/>
      <protection locked="0"/>
    </xf>
    <xf numFmtId="0" fontId="40" fillId="0" borderId="1" xfId="1" applyNumberFormat="1" applyFont="1" applyFill="1" applyBorder="1" applyAlignment="1" applyProtection="1">
      <alignment horizontal="center" vertical="center"/>
      <protection locked="0"/>
    </xf>
    <xf numFmtId="1" fontId="2" fillId="20" borderId="1" xfId="1" applyNumberFormat="1" applyFont="1" applyFill="1" applyBorder="1" applyAlignment="1" applyProtection="1">
      <alignment horizontal="center" vertical="center"/>
      <protection locked="0"/>
    </xf>
    <xf numFmtId="1" fontId="2" fillId="0" borderId="1" xfId="1" applyNumberFormat="1" applyFont="1" applyFill="1" applyBorder="1" applyAlignment="1">
      <alignment vertical="center"/>
    </xf>
    <xf numFmtId="1" fontId="1" fillId="0" borderId="1" xfId="1" applyNumberFormat="1" applyFont="1" applyFill="1" applyBorder="1" applyAlignment="1">
      <alignment vertical="center"/>
    </xf>
    <xf numFmtId="0" fontId="1" fillId="0" borderId="1" xfId="1" applyFont="1" applyFill="1" applyBorder="1" applyAlignment="1">
      <alignment vertical="center"/>
    </xf>
    <xf numFmtId="0" fontId="14" fillId="22" borderId="7" xfId="1" applyFont="1" applyFill="1" applyBorder="1" applyAlignment="1">
      <alignment horizontal="center" vertical="center"/>
    </xf>
    <xf numFmtId="0" fontId="2" fillId="20" borderId="8" xfId="1" applyNumberFormat="1" applyFont="1" applyFill="1" applyBorder="1" applyAlignment="1" applyProtection="1">
      <alignment horizontal="center" vertical="center"/>
      <protection locked="0"/>
    </xf>
    <xf numFmtId="0" fontId="1" fillId="22" borderId="6" xfId="1" applyNumberFormat="1" applyFont="1" applyFill="1" applyBorder="1" applyAlignment="1">
      <alignment vertical="center" wrapText="1"/>
    </xf>
    <xf numFmtId="1" fontId="1" fillId="22" borderId="7" xfId="1" applyNumberFormat="1" applyFont="1" applyFill="1" applyBorder="1" applyAlignment="1">
      <alignment horizontal="center" vertical="center"/>
    </xf>
    <xf numFmtId="0" fontId="2" fillId="23" borderId="8" xfId="1" applyNumberFormat="1" applyFont="1" applyFill="1" applyBorder="1" applyAlignment="1">
      <alignment horizontal="center" vertical="center"/>
    </xf>
    <xf numFmtId="0" fontId="2" fillId="22" borderId="7" xfId="1" applyNumberFormat="1" applyFont="1" applyFill="1" applyBorder="1" applyAlignment="1">
      <alignment horizontal="center" vertical="center"/>
    </xf>
    <xf numFmtId="0" fontId="2" fillId="21" borderId="8" xfId="1" applyNumberFormat="1" applyFont="1" applyFill="1" applyBorder="1" applyAlignment="1">
      <alignment horizontal="center" vertical="center"/>
    </xf>
    <xf numFmtId="1" fontId="2" fillId="4" borderId="1" xfId="1" applyNumberFormat="1" applyFont="1" applyFill="1" applyBorder="1" applyAlignment="1">
      <alignment horizontal="center" vertical="center"/>
    </xf>
    <xf numFmtId="0" fontId="2" fillId="18" borderId="1" xfId="1" applyFont="1" applyFill="1" applyBorder="1" applyAlignment="1">
      <alignment horizontal="center" vertical="center"/>
    </xf>
    <xf numFmtId="0" fontId="36" fillId="0" borderId="0" xfId="1" applyFont="1" applyFill="1"/>
    <xf numFmtId="0" fontId="37" fillId="0" borderId="0" xfId="1" applyFont="1" applyFill="1"/>
    <xf numFmtId="0" fontId="38" fillId="0" borderId="0" xfId="1" applyFont="1" applyFill="1"/>
    <xf numFmtId="0" fontId="29" fillId="0" borderId="2" xfId="1" applyNumberFormat="1" applyFont="1" applyFill="1" applyBorder="1" applyAlignment="1" applyProtection="1">
      <alignment vertical="center" wrapText="1"/>
      <protection locked="0"/>
    </xf>
    <xf numFmtId="0" fontId="29" fillId="0" borderId="2" xfId="1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1" xfId="1" applyNumberFormat="1" applyFont="1" applyFill="1" applyBorder="1" applyAlignment="1" applyProtection="1">
      <alignment vertical="center" wrapText="1"/>
      <protection locked="0"/>
    </xf>
    <xf numFmtId="0" fontId="29" fillId="0" borderId="1" xfId="1" applyNumberFormat="1" applyFont="1" applyFill="1" applyBorder="1" applyAlignment="1" applyProtection="1">
      <alignment horizontal="left" vertical="center" wrapText="1"/>
      <protection locked="0"/>
    </xf>
    <xf numFmtId="0" fontId="29" fillId="0" borderId="1" xfId="1" applyFont="1" applyFill="1" applyBorder="1" applyAlignment="1">
      <alignment horizontal="left" vertical="center" wrapText="1"/>
    </xf>
    <xf numFmtId="0" fontId="18" fillId="0" borderId="0" xfId="8" applyFont="1" applyAlignment="1">
      <alignment horizontal="left"/>
    </xf>
    <xf numFmtId="0" fontId="18" fillId="0" borderId="0" xfId="8" applyFont="1" applyAlignment="1">
      <alignment horizontal="left" vertical="top" wrapText="1"/>
    </xf>
    <xf numFmtId="0" fontId="5" fillId="2" borderId="0" xfId="8" applyFont="1" applyFill="1" applyBorder="1" applyAlignment="1" applyProtection="1">
      <alignment horizontal="right" vertical="center"/>
      <protection locked="0"/>
    </xf>
    <xf numFmtId="0" fontId="18" fillId="2" borderId="0" xfId="8" applyNumberFormat="1" applyFont="1" applyFill="1" applyBorder="1" applyAlignment="1" applyProtection="1">
      <alignment horizontal="left" vertical="center"/>
      <protection locked="0"/>
    </xf>
    <xf numFmtId="0" fontId="4" fillId="0" borderId="0" xfId="8" applyFont="1" applyAlignment="1">
      <alignment horizontal="left"/>
    </xf>
    <xf numFmtId="0" fontId="18" fillId="2" borderId="0" xfId="8" applyNumberFormat="1" applyFont="1" applyFill="1" applyBorder="1" applyAlignment="1" applyProtection="1">
      <alignment horizontal="center" vertical="center"/>
      <protection locked="0"/>
    </xf>
    <xf numFmtId="0" fontId="18" fillId="2" borderId="6" xfId="8" applyNumberFormat="1" applyFont="1" applyFill="1" applyBorder="1" applyAlignment="1" applyProtection="1">
      <alignment horizontal="left" vertical="top" wrapText="1"/>
      <protection locked="0"/>
    </xf>
    <xf numFmtId="0" fontId="18" fillId="2" borderId="0" xfId="8" applyNumberFormat="1" applyFont="1" applyFill="1" applyBorder="1" applyAlignment="1" applyProtection="1">
      <alignment horizontal="left" vertical="top" wrapText="1"/>
      <protection locked="0"/>
    </xf>
    <xf numFmtId="0" fontId="4" fillId="2" borderId="6" xfId="8" applyFont="1" applyFill="1" applyBorder="1" applyAlignment="1" applyProtection="1">
      <alignment horizontal="left" vertical="center"/>
      <protection locked="0"/>
    </xf>
    <xf numFmtId="0" fontId="5" fillId="2" borderId="6" xfId="8" applyFont="1" applyFill="1" applyBorder="1" applyAlignment="1" applyProtection="1">
      <alignment horizontal="left" vertical="center"/>
      <protection locked="0"/>
    </xf>
    <xf numFmtId="0" fontId="4" fillId="2" borderId="0" xfId="8" applyNumberFormat="1" applyFont="1" applyFill="1" applyBorder="1" applyAlignment="1" applyProtection="1">
      <alignment horizontal="left" wrapText="1"/>
      <protection locked="0"/>
    </xf>
    <xf numFmtId="0" fontId="4" fillId="2" borderId="6" xfId="8" applyNumberFormat="1" applyFont="1" applyFill="1" applyBorder="1" applyAlignment="1" applyProtection="1">
      <alignment horizontal="left" wrapText="1"/>
      <protection locked="0"/>
    </xf>
    <xf numFmtId="0" fontId="18" fillId="2" borderId="0" xfId="8" applyNumberFormat="1" applyFont="1" applyFill="1" applyBorder="1" applyAlignment="1" applyProtection="1">
      <alignment horizontal="center" vertical="top"/>
      <protection locked="0"/>
    </xf>
    <xf numFmtId="0" fontId="4" fillId="2" borderId="5" xfId="8" applyFont="1" applyFill="1" applyBorder="1" applyAlignment="1" applyProtection="1">
      <alignment horizontal="left" vertical="center"/>
      <protection locked="0"/>
    </xf>
    <xf numFmtId="0" fontId="5" fillId="0" borderId="6" xfId="8" applyFont="1" applyBorder="1" applyAlignment="1" applyProtection="1">
      <alignment horizontal="left" vertical="center"/>
      <protection locked="0"/>
    </xf>
    <xf numFmtId="0" fontId="31" fillId="0" borderId="0" xfId="8" applyFont="1" applyBorder="1" applyAlignment="1">
      <alignment horizontal="left" vertical="top" wrapText="1"/>
    </xf>
    <xf numFmtId="0" fontId="32" fillId="0" borderId="0" xfId="8" applyFont="1" applyBorder="1" applyAlignment="1">
      <alignment horizontal="left" vertical="top" wrapText="1"/>
    </xf>
    <xf numFmtId="0" fontId="5" fillId="2" borderId="0" xfId="8" applyFont="1" applyFill="1" applyBorder="1" applyAlignment="1" applyProtection="1">
      <alignment horizontal="left" vertical="center"/>
      <protection locked="0"/>
    </xf>
    <xf numFmtId="0" fontId="18" fillId="2" borderId="0" xfId="8" applyNumberFormat="1" applyFont="1" applyFill="1" applyBorder="1" applyAlignment="1" applyProtection="1">
      <alignment horizontal="left" vertical="center" wrapText="1"/>
      <protection locked="0"/>
    </xf>
    <xf numFmtId="0" fontId="4" fillId="0" borderId="0" xfId="8" applyFont="1" applyBorder="1" applyAlignment="1" applyProtection="1">
      <alignment horizontal="left" vertical="top"/>
      <protection locked="0"/>
    </xf>
    <xf numFmtId="0" fontId="4" fillId="2" borderId="0" xfId="6" applyFont="1" applyFill="1" applyBorder="1" applyAlignment="1" applyProtection="1">
      <alignment horizontal="center" vertical="center"/>
      <protection locked="0"/>
    </xf>
    <xf numFmtId="0" fontId="4" fillId="2" borderId="0" xfId="8" applyFont="1" applyFill="1" applyBorder="1" applyAlignment="1" applyProtection="1">
      <alignment horizontal="center" vertical="top"/>
      <protection locked="0"/>
    </xf>
    <xf numFmtId="0" fontId="4" fillId="2" borderId="0" xfId="8" applyFont="1" applyFill="1" applyBorder="1" applyAlignment="1" applyProtection="1">
      <alignment horizontal="left" vertical="top"/>
      <protection locked="0"/>
    </xf>
    <xf numFmtId="0" fontId="5" fillId="0" borderId="0" xfId="8" applyFont="1" applyAlignment="1" applyProtection="1">
      <alignment horizontal="center" vertical="center"/>
      <protection locked="0"/>
    </xf>
    <xf numFmtId="0" fontId="30" fillId="2" borderId="6" xfId="8" applyNumberFormat="1" applyFont="1" applyFill="1" applyBorder="1" applyAlignment="1" applyProtection="1">
      <alignment horizontal="center" vertical="center"/>
      <protection locked="0"/>
    </xf>
    <xf numFmtId="0" fontId="18" fillId="2" borderId="6" xfId="8" applyNumberFormat="1" applyFont="1" applyFill="1" applyBorder="1" applyAlignment="1" applyProtection="1">
      <alignment horizontal="center" vertical="center"/>
      <protection locked="0"/>
    </xf>
    <xf numFmtId="0" fontId="21" fillId="2" borderId="6" xfId="8" applyNumberFormat="1" applyFont="1" applyFill="1" applyBorder="1" applyAlignment="1" applyProtection="1">
      <alignment horizontal="center" vertical="center"/>
      <protection locked="0"/>
    </xf>
    <xf numFmtId="0" fontId="33" fillId="2" borderId="0" xfId="6" applyFont="1" applyFill="1" applyBorder="1" applyAlignment="1" applyProtection="1">
      <alignment horizontal="left" vertical="center"/>
      <protection locked="0"/>
    </xf>
    <xf numFmtId="0" fontId="23" fillId="2" borderId="0" xfId="6" applyFont="1" applyFill="1" applyBorder="1" applyAlignment="1" applyProtection="1">
      <alignment horizontal="left" vertical="center"/>
      <protection locked="0"/>
    </xf>
    <xf numFmtId="0" fontId="4" fillId="2" borderId="0" xfId="6" applyFont="1" applyFill="1" applyBorder="1" applyAlignment="1" applyProtection="1">
      <alignment horizontal="right" wrapText="1"/>
      <protection locked="0"/>
    </xf>
    <xf numFmtId="0" fontId="4" fillId="2" borderId="0" xfId="6" applyFont="1" applyFill="1" applyBorder="1" applyAlignment="1" applyProtection="1">
      <alignment horizontal="left" wrapText="1"/>
      <protection locked="0"/>
    </xf>
    <xf numFmtId="0" fontId="18" fillId="2" borderId="6" xfId="8" applyNumberFormat="1" applyFont="1" applyFill="1" applyBorder="1" applyAlignment="1" applyProtection="1">
      <alignment horizontal="center" wrapText="1"/>
      <protection locked="0"/>
    </xf>
    <xf numFmtId="0" fontId="4" fillId="0" borderId="0" xfId="8" applyFont="1" applyAlignment="1" applyProtection="1">
      <alignment horizontal="center" vertical="top"/>
      <protection locked="0"/>
    </xf>
    <xf numFmtId="0" fontId="5" fillId="2" borderId="0" xfId="6" applyFont="1" applyFill="1" applyBorder="1" applyAlignment="1" applyProtection="1">
      <alignment horizontal="center" vertical="top"/>
      <protection locked="0"/>
    </xf>
    <xf numFmtId="0" fontId="20" fillId="0" borderId="0" xfId="8" applyFont="1" applyAlignment="1" applyProtection="1">
      <alignment horizontal="center" vertical="center"/>
      <protection locked="0"/>
    </xf>
    <xf numFmtId="0" fontId="5" fillId="0" borderId="0" xfId="8" applyFont="1" applyAlignment="1" applyProtection="1">
      <alignment horizontal="center" vertical="top"/>
      <protection locked="0"/>
    </xf>
    <xf numFmtId="0" fontId="4" fillId="2" borderId="5" xfId="8" applyFont="1" applyFill="1" applyBorder="1" applyAlignment="1" applyProtection="1">
      <alignment horizontal="left" vertical="center" wrapText="1"/>
      <protection locked="0"/>
    </xf>
    <xf numFmtId="0" fontId="4" fillId="2" borderId="6" xfId="8" applyNumberFormat="1" applyFont="1" applyFill="1" applyBorder="1" applyAlignment="1" applyProtection="1">
      <alignment horizontal="left"/>
      <protection locked="0"/>
    </xf>
    <xf numFmtId="0" fontId="4" fillId="2" borderId="6" xfId="8" applyNumberFormat="1" applyFont="1" applyFill="1" applyBorder="1" applyAlignment="1" applyProtection="1">
      <alignment horizontal="center"/>
      <protection locked="0"/>
    </xf>
    <xf numFmtId="0" fontId="4" fillId="2" borderId="5" xfId="8" applyFont="1" applyFill="1" applyBorder="1" applyAlignment="1" applyProtection="1">
      <alignment horizontal="left" vertical="top"/>
      <protection locked="0"/>
    </xf>
    <xf numFmtId="0" fontId="41" fillId="2" borderId="2" xfId="1" applyNumberFormat="1" applyFont="1" applyFill="1" applyBorder="1" applyAlignment="1" applyProtection="1">
      <alignment horizontal="center" vertical="center"/>
      <protection locked="0"/>
    </xf>
    <xf numFmtId="0" fontId="41" fillId="2" borderId="3" xfId="1" applyNumberFormat="1" applyFont="1" applyFill="1" applyBorder="1" applyAlignment="1" applyProtection="1">
      <alignment horizontal="center" vertical="center"/>
      <protection locked="0"/>
    </xf>
    <xf numFmtId="0" fontId="40" fillId="2" borderId="10" xfId="1" applyNumberFormat="1" applyFont="1" applyFill="1" applyBorder="1" applyAlignment="1" applyProtection="1">
      <alignment horizontal="center" vertical="center"/>
      <protection locked="0"/>
    </xf>
    <xf numFmtId="0" fontId="40" fillId="2" borderId="9" xfId="1" applyNumberFormat="1" applyFont="1" applyFill="1" applyBorder="1" applyAlignment="1" applyProtection="1">
      <alignment horizontal="center" vertical="center"/>
      <protection locked="0"/>
    </xf>
    <xf numFmtId="0" fontId="40" fillId="2" borderId="11" xfId="1" applyNumberFormat="1" applyFont="1" applyFill="1" applyBorder="1" applyAlignment="1" applyProtection="1">
      <alignment horizontal="center" vertical="center"/>
      <protection locked="0"/>
    </xf>
    <xf numFmtId="0" fontId="40" fillId="2" borderId="4" xfId="1" applyNumberFormat="1" applyFont="1" applyFill="1" applyBorder="1" applyAlignment="1" applyProtection="1">
      <alignment horizontal="center" vertical="center"/>
      <protection locked="0"/>
    </xf>
    <xf numFmtId="0" fontId="40" fillId="2" borderId="6" xfId="1" applyNumberFormat="1" applyFont="1" applyFill="1" applyBorder="1" applyAlignment="1" applyProtection="1">
      <alignment horizontal="center" vertical="center"/>
      <protection locked="0"/>
    </xf>
    <xf numFmtId="0" fontId="40" fillId="2" borderId="12" xfId="1" applyNumberFormat="1" applyFont="1" applyFill="1" applyBorder="1" applyAlignment="1" applyProtection="1">
      <alignment horizontal="center" vertical="center"/>
      <protection locked="0"/>
    </xf>
    <xf numFmtId="0" fontId="40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0" fillId="2" borderId="5" xfId="1" applyNumberFormat="1" applyFont="1" applyFill="1" applyBorder="1" applyAlignment="1" applyProtection="1">
      <alignment horizontal="left" vertical="center" wrapText="1"/>
      <protection locked="0"/>
    </xf>
    <xf numFmtId="0" fontId="40" fillId="2" borderId="3" xfId="1" applyNumberFormat="1" applyFont="1" applyFill="1" applyBorder="1" applyAlignment="1" applyProtection="1">
      <alignment horizontal="left" vertical="center" wrapText="1"/>
      <protection locked="0"/>
    </xf>
    <xf numFmtId="0" fontId="43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3" fillId="2" borderId="5" xfId="1" applyNumberFormat="1" applyFont="1" applyFill="1" applyBorder="1" applyAlignment="1" applyProtection="1">
      <alignment horizontal="left" vertical="center" wrapText="1"/>
      <protection locked="0"/>
    </xf>
    <xf numFmtId="0" fontId="43" fillId="2" borderId="3" xfId="1" applyNumberFormat="1" applyFont="1" applyFill="1" applyBorder="1" applyAlignment="1" applyProtection="1">
      <alignment horizontal="left" vertical="center" wrapText="1"/>
      <protection locked="0"/>
    </xf>
    <xf numFmtId="0" fontId="41" fillId="2" borderId="5" xfId="1" applyNumberFormat="1" applyFont="1" applyFill="1" applyBorder="1" applyAlignment="1" applyProtection="1">
      <alignment horizontal="center" vertical="center"/>
      <protection locked="0"/>
    </xf>
    <xf numFmtId="0" fontId="41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41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4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1" fillId="17" borderId="1" xfId="1" applyNumberFormat="1" applyFont="1" applyFill="1" applyBorder="1" applyAlignment="1" applyProtection="1">
      <alignment horizontal="center" vertical="center"/>
    </xf>
    <xf numFmtId="0" fontId="44" fillId="17" borderId="1" xfId="1" applyNumberFormat="1" applyFont="1" applyFill="1" applyBorder="1" applyAlignment="1" applyProtection="1">
      <alignment horizontal="center" vertical="center"/>
    </xf>
    <xf numFmtId="0" fontId="41" fillId="2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1" applyBorder="1" applyAlignment="1">
      <alignment horizontal="center" vertical="center"/>
    </xf>
    <xf numFmtId="0" fontId="7" fillId="2" borderId="9" xfId="1" applyFont="1" applyFill="1" applyBorder="1" applyAlignment="1" applyProtection="1">
      <alignment horizontal="left" vertical="center"/>
      <protection locked="0"/>
    </xf>
    <xf numFmtId="0" fontId="40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7" xfId="1" applyNumberFormat="1" applyFont="1" applyFill="1" applyBorder="1" applyAlignment="1" applyProtection="1">
      <alignment horizontal="center" vertical="center" textRotation="90"/>
      <protection locked="0"/>
    </xf>
    <xf numFmtId="0" fontId="8" fillId="2" borderId="8" xfId="1" applyNumberFormat="1" applyFont="1" applyFill="1" applyBorder="1" applyAlignment="1" applyProtection="1">
      <alignment horizontal="center" vertical="center" textRotation="90"/>
      <protection locked="0"/>
    </xf>
    <xf numFmtId="0" fontId="41" fillId="0" borderId="1" xfId="1" applyFont="1" applyBorder="1" applyAlignment="1">
      <alignment horizontal="center" vertical="center"/>
    </xf>
    <xf numFmtId="0" fontId="42" fillId="0" borderId="1" xfId="1" applyFont="1" applyBorder="1" applyAlignment="1">
      <alignment horizontal="center"/>
    </xf>
    <xf numFmtId="0" fontId="7" fillId="2" borderId="0" xfId="1" applyFont="1" applyFill="1" applyBorder="1" applyAlignment="1" applyProtection="1">
      <alignment horizontal="left" vertical="center"/>
      <protection locked="0"/>
    </xf>
    <xf numFmtId="1" fontId="2" fillId="0" borderId="2" xfId="1" applyNumberFormat="1" applyFont="1" applyFill="1" applyBorder="1" applyAlignment="1">
      <alignment horizontal="center" vertical="center"/>
    </xf>
    <xf numFmtId="0" fontId="2" fillId="0" borderId="5" xfId="1" applyNumberFormat="1" applyFont="1" applyFill="1" applyBorder="1" applyAlignment="1">
      <alignment horizontal="center" vertical="center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9" borderId="2" xfId="1" applyNumberFormat="1" applyFont="1" applyFill="1" applyBorder="1" applyAlignment="1" applyProtection="1">
      <alignment horizontal="center" vertical="center"/>
      <protection locked="0"/>
    </xf>
    <xf numFmtId="0" fontId="2" fillId="9" borderId="5" xfId="1" applyNumberFormat="1" applyFont="1" applyFill="1" applyBorder="1" applyAlignment="1" applyProtection="1">
      <alignment horizontal="center" vertical="center"/>
      <protection locked="0"/>
    </xf>
    <xf numFmtId="0" fontId="2" fillId="9" borderId="3" xfId="1" applyNumberFormat="1" applyFont="1" applyFill="1" applyBorder="1" applyAlignment="1" applyProtection="1">
      <alignment horizontal="center" vertical="center"/>
      <protection locked="0"/>
    </xf>
    <xf numFmtId="0" fontId="1" fillId="0" borderId="2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1" fontId="1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1" fontId="2" fillId="5" borderId="2" xfId="1" applyNumberFormat="1" applyFont="1" applyFill="1" applyBorder="1" applyAlignment="1">
      <alignment horizontal="center" vertical="center"/>
    </xf>
    <xf numFmtId="0" fontId="2" fillId="5" borderId="5" xfId="1" applyNumberFormat="1" applyFont="1" applyFill="1" applyBorder="1" applyAlignment="1">
      <alignment horizontal="center" vertical="center"/>
    </xf>
    <xf numFmtId="0" fontId="2" fillId="5" borderId="3" xfId="1" applyNumberFormat="1" applyFont="1" applyFill="1" applyBorder="1" applyAlignment="1">
      <alignment horizontal="center" vertical="center"/>
    </xf>
    <xf numFmtId="0" fontId="1" fillId="22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2" xfId="1" applyNumberFormat="1" applyFont="1" applyFill="1" applyBorder="1" applyAlignment="1">
      <alignment horizontal="center" vertical="center"/>
    </xf>
    <xf numFmtId="0" fontId="1" fillId="0" borderId="5" xfId="1" applyNumberFormat="1" applyFont="1" applyFill="1" applyBorder="1" applyAlignment="1">
      <alignment horizontal="center" vertical="center"/>
    </xf>
    <xf numFmtId="0" fontId="1" fillId="0" borderId="3" xfId="1" applyNumberFormat="1" applyFont="1" applyFill="1" applyBorder="1" applyAlignment="1">
      <alignment horizontal="center" vertical="center"/>
    </xf>
    <xf numFmtId="1" fontId="1" fillId="0" borderId="2" xfId="1" applyNumberFormat="1" applyFont="1" applyFill="1" applyBorder="1" applyAlignment="1">
      <alignment horizontal="center" vertical="center"/>
    </xf>
    <xf numFmtId="1" fontId="1" fillId="0" borderId="5" xfId="1" applyNumberFormat="1" applyFont="1" applyFill="1" applyBorder="1" applyAlignment="1">
      <alignment horizontal="center" vertical="center"/>
    </xf>
    <xf numFmtId="1" fontId="1" fillId="0" borderId="3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2" xfId="1" applyNumberFormat="1" applyFont="1" applyFill="1" applyBorder="1" applyAlignment="1">
      <alignment horizontal="center" vertical="center" wrapText="1"/>
    </xf>
    <xf numFmtId="0" fontId="1" fillId="0" borderId="5" xfId="1" applyNumberFormat="1" applyFont="1" applyFill="1" applyBorder="1" applyAlignment="1">
      <alignment horizontal="center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1" fontId="2" fillId="9" borderId="2" xfId="1" applyNumberFormat="1" applyFont="1" applyFill="1" applyBorder="1" applyAlignment="1" applyProtection="1">
      <alignment horizontal="center" vertical="center"/>
      <protection locked="0"/>
    </xf>
    <xf numFmtId="1" fontId="2" fillId="9" borderId="1" xfId="1" applyNumberFormat="1" applyFont="1" applyFill="1" applyBorder="1" applyAlignment="1" applyProtection="1">
      <alignment horizontal="center" vertical="center"/>
      <protection locked="0"/>
    </xf>
    <xf numFmtId="0" fontId="1" fillId="5" borderId="2" xfId="1" applyNumberFormat="1" applyFont="1" applyFill="1" applyBorder="1" applyAlignment="1">
      <alignment horizontal="center" vertical="center"/>
    </xf>
    <xf numFmtId="0" fontId="1" fillId="5" borderId="5" xfId="1" applyNumberFormat="1" applyFont="1" applyFill="1" applyBorder="1" applyAlignment="1">
      <alignment horizontal="center" vertical="center"/>
    </xf>
    <xf numFmtId="0" fontId="1" fillId="5" borderId="3" xfId="1" applyNumberFormat="1" applyFont="1" applyFill="1" applyBorder="1" applyAlignment="1">
      <alignment horizontal="center" vertical="center"/>
    </xf>
    <xf numFmtId="1" fontId="1" fillId="5" borderId="2" xfId="1" applyNumberFormat="1" applyFont="1" applyFill="1" applyBorder="1" applyAlignment="1">
      <alignment horizontal="center" vertical="center"/>
    </xf>
    <xf numFmtId="1" fontId="1" fillId="5" borderId="5" xfId="1" applyNumberFormat="1" applyFont="1" applyFill="1" applyBorder="1" applyAlignment="1">
      <alignment horizontal="center" vertical="center"/>
    </xf>
    <xf numFmtId="1" fontId="1" fillId="5" borderId="3" xfId="1" applyNumberFormat="1" applyFont="1" applyFill="1" applyBorder="1" applyAlignment="1">
      <alignment horizontal="center" vertical="center"/>
    </xf>
  </cellXfs>
  <cellStyles count="10">
    <cellStyle name="Обычный" xfId="0" builtinId="0"/>
    <cellStyle name="Обычный 2" xfId="1"/>
    <cellStyle name="Обычный 2 2" xfId="2"/>
    <cellStyle name="Обычный 2 2 2" xfId="3"/>
    <cellStyle name="Обычный 2 3" xfId="4"/>
    <cellStyle name="Обычный 3" xfId="5"/>
    <cellStyle name="Обычный 3 2" xfId="6"/>
    <cellStyle name="Обычный 4" xfId="7"/>
    <cellStyle name="Обычный 4 2" xfId="8"/>
    <cellStyle name="Обычный 5" xfId="9"/>
  </cellStyles>
  <dxfs count="0"/>
  <tableStyles count="0" defaultTableStyle="TableStyleMedium2" defaultPivotStyle="PivotStyleMedium9"/>
  <colors>
    <mruColors>
      <color rgb="FF00FF00"/>
      <color rgb="FFFF9900"/>
      <color rgb="FFFF66FF"/>
      <color rgb="FF66FFCC"/>
      <color rgb="FFCCCCFF"/>
      <color rgb="FFFFCC66"/>
      <color rgb="FFFFFF99"/>
      <color rgb="FFC0C0C0"/>
      <color rgb="FFCC99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B1:AX49"/>
  <sheetViews>
    <sheetView zoomScaleNormal="100" workbookViewId="0">
      <selection activeCell="AK32" sqref="AK32"/>
    </sheetView>
  </sheetViews>
  <sheetFormatPr defaultColWidth="12.5703125" defaultRowHeight="13.5" customHeight="1" x14ac:dyDescent="0.25"/>
  <cols>
    <col min="1" max="1" width="3.28515625" style="68" customWidth="1"/>
    <col min="2" max="2" width="3.42578125" style="68" customWidth="1"/>
    <col min="3" max="3" width="5.28515625" style="68" customWidth="1"/>
    <col min="4" max="4" width="11.42578125" style="68" customWidth="1"/>
    <col min="5" max="5" width="11.140625" style="68" customWidth="1"/>
    <col min="6" max="6" width="2.85546875" style="68" customWidth="1"/>
    <col min="7" max="7" width="6.28515625" style="68" customWidth="1"/>
    <col min="8" max="8" width="9.42578125" style="68" customWidth="1"/>
    <col min="9" max="44" width="2.85546875" style="68" customWidth="1"/>
    <col min="45" max="45" width="7.28515625" style="68" customWidth="1"/>
    <col min="46" max="46" width="2.85546875" style="68" customWidth="1"/>
    <col min="47" max="47" width="5" style="68" customWidth="1"/>
    <col min="48" max="48" width="7.7109375" style="68" customWidth="1"/>
    <col min="49" max="49" width="12" style="68" customWidth="1"/>
    <col min="50" max="16384" width="12.5703125" style="68"/>
  </cols>
  <sheetData>
    <row r="1" spans="2:50" ht="17.25" customHeight="1" x14ac:dyDescent="0.25">
      <c r="B1" s="246" t="s">
        <v>311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246"/>
      <c r="AW1" s="246"/>
    </row>
    <row r="2" spans="2:50" ht="18.75" customHeight="1" x14ac:dyDescent="0.25">
      <c r="B2" s="247" t="s">
        <v>312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  <c r="AS2" s="247"/>
      <c r="AT2" s="247"/>
      <c r="AU2" s="247"/>
      <c r="AV2" s="247"/>
      <c r="AW2" s="247"/>
    </row>
    <row r="4" spans="2:50" ht="24" customHeight="1" x14ac:dyDescent="0.25">
      <c r="C4" s="245" t="s">
        <v>313</v>
      </c>
      <c r="D4" s="245"/>
      <c r="E4" s="245"/>
      <c r="F4" s="245"/>
      <c r="G4" s="245"/>
      <c r="H4" s="245"/>
      <c r="I4" s="69"/>
      <c r="J4" s="69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1"/>
      <c r="AH4" s="71"/>
      <c r="AI4" s="71"/>
      <c r="AJ4" s="71"/>
      <c r="AK4" s="71"/>
      <c r="AL4" s="72"/>
      <c r="AM4" s="248" t="s">
        <v>21</v>
      </c>
      <c r="AN4" s="248"/>
      <c r="AO4" s="248"/>
      <c r="AP4" s="248"/>
      <c r="AQ4" s="248"/>
      <c r="AR4" s="248"/>
      <c r="AS4" s="248"/>
      <c r="AT4" s="248"/>
      <c r="AU4" s="248"/>
      <c r="AV4" s="72"/>
      <c r="AW4" s="71"/>
    </row>
    <row r="5" spans="2:50" ht="24" customHeight="1" x14ac:dyDescent="0.25">
      <c r="C5" s="242" t="s">
        <v>376</v>
      </c>
      <c r="D5" s="243"/>
      <c r="E5" s="243"/>
      <c r="F5" s="243"/>
      <c r="G5" s="243"/>
      <c r="H5" s="243"/>
      <c r="I5" s="73"/>
      <c r="J5" s="73"/>
      <c r="K5" s="73"/>
      <c r="AG5" s="70"/>
      <c r="AH5" s="70"/>
      <c r="AI5" s="70"/>
      <c r="AJ5" s="70"/>
      <c r="AK5" s="70"/>
      <c r="AL5" s="244" t="s">
        <v>23</v>
      </c>
      <c r="AM5" s="244"/>
      <c r="AN5" s="244"/>
      <c r="AO5" s="244"/>
      <c r="AP5" s="74"/>
      <c r="AQ5" s="74"/>
      <c r="AR5" s="74"/>
      <c r="AS5" s="245" t="s">
        <v>24</v>
      </c>
      <c r="AT5" s="245"/>
      <c r="AU5" s="245"/>
      <c r="AV5" s="245"/>
      <c r="AW5" s="70"/>
    </row>
    <row r="6" spans="2:50" ht="22.5" customHeight="1" x14ac:dyDescent="0.25">
      <c r="B6" s="75"/>
      <c r="C6" s="69"/>
      <c r="D6" s="69"/>
      <c r="E6" s="69"/>
      <c r="F6" s="69"/>
      <c r="G6" s="69"/>
      <c r="H6" s="69"/>
      <c r="O6" s="76"/>
      <c r="AL6" s="77"/>
      <c r="AM6" s="235" t="s">
        <v>377</v>
      </c>
      <c r="AN6" s="235"/>
      <c r="AO6" s="235"/>
      <c r="AP6" s="235"/>
      <c r="AQ6" s="235"/>
      <c r="AR6" s="235"/>
      <c r="AS6" s="235"/>
      <c r="AT6" s="235"/>
      <c r="AU6" s="235"/>
      <c r="AV6" s="78"/>
    </row>
    <row r="7" spans="2:50" ht="27.75" customHeight="1" x14ac:dyDescent="0.25">
      <c r="B7" s="249" t="s">
        <v>22</v>
      </c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</row>
    <row r="8" spans="2:50" ht="19.5" customHeight="1" x14ac:dyDescent="0.25">
      <c r="B8" s="250" t="s">
        <v>314</v>
      </c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</row>
    <row r="9" spans="2:50" ht="26.25" customHeight="1" x14ac:dyDescent="0.25">
      <c r="B9" s="238" t="s">
        <v>315</v>
      </c>
      <c r="C9" s="238"/>
      <c r="D9" s="238"/>
      <c r="E9" s="238"/>
      <c r="F9" s="238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8"/>
      <c r="AC9" s="238"/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38"/>
      <c r="AQ9" s="238"/>
      <c r="AR9" s="238"/>
      <c r="AS9" s="238"/>
      <c r="AT9" s="238"/>
      <c r="AU9" s="238"/>
      <c r="AV9" s="238"/>
      <c r="AW9" s="238"/>
    </row>
    <row r="10" spans="2:50" ht="17.25" customHeight="1" x14ac:dyDescent="0.25">
      <c r="B10" s="240" t="s">
        <v>325</v>
      </c>
      <c r="C10" s="240"/>
      <c r="D10" s="240"/>
      <c r="E10" s="79"/>
      <c r="F10" s="79"/>
      <c r="G10" s="75"/>
      <c r="H10" s="241" t="s">
        <v>316</v>
      </c>
      <c r="I10" s="241"/>
      <c r="J10" s="241"/>
      <c r="K10" s="241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80"/>
    </row>
    <row r="11" spans="2:50" ht="19.5" customHeight="1" x14ac:dyDescent="0.25">
      <c r="B11" s="236" t="s">
        <v>317</v>
      </c>
      <c r="C11" s="236"/>
      <c r="D11" s="236"/>
      <c r="E11" s="81"/>
      <c r="F11" s="81"/>
      <c r="G11" s="81"/>
      <c r="H11" s="237" t="s">
        <v>318</v>
      </c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82"/>
    </row>
    <row r="12" spans="2:50" ht="26.25" customHeight="1" x14ac:dyDescent="0.25">
      <c r="B12" s="238" t="s">
        <v>319</v>
      </c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238"/>
      <c r="AW12" s="238"/>
    </row>
    <row r="13" spans="2:50" ht="17.25" customHeight="1" x14ac:dyDescent="0.25">
      <c r="B13" s="220"/>
      <c r="C13" s="220"/>
      <c r="D13" s="220"/>
      <c r="E13" s="79"/>
      <c r="F13" s="79"/>
      <c r="G13" s="75"/>
      <c r="H13" s="239" t="s">
        <v>358</v>
      </c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79"/>
      <c r="AQ13" s="79"/>
      <c r="AR13" s="79"/>
      <c r="AS13" s="79"/>
      <c r="AT13" s="79"/>
      <c r="AU13" s="79"/>
      <c r="AV13" s="79"/>
      <c r="AW13" s="79"/>
      <c r="AX13" s="80"/>
    </row>
    <row r="14" spans="2:50" ht="19.5" customHeight="1" x14ac:dyDescent="0.25">
      <c r="B14" s="236"/>
      <c r="C14" s="236"/>
      <c r="D14" s="236"/>
      <c r="E14" s="81"/>
      <c r="F14" s="81"/>
      <c r="G14" s="81"/>
      <c r="H14" s="237" t="s">
        <v>320</v>
      </c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82"/>
    </row>
    <row r="15" spans="2:50" ht="19.5" customHeight="1" x14ac:dyDescent="0.25">
      <c r="B15" s="223" t="s">
        <v>321</v>
      </c>
      <c r="C15" s="223"/>
      <c r="D15" s="223"/>
      <c r="E15" s="223"/>
      <c r="F15" s="223"/>
      <c r="G15" s="223"/>
      <c r="H15" s="223"/>
      <c r="I15" s="83"/>
      <c r="J15" s="83"/>
      <c r="K15" s="83"/>
      <c r="L15" s="83"/>
      <c r="M15" s="83"/>
      <c r="N15" s="83"/>
      <c r="O15" s="83"/>
      <c r="AW15" s="82"/>
    </row>
    <row r="16" spans="2:50" ht="68.25" customHeight="1" x14ac:dyDescent="0.25">
      <c r="B16" s="251" t="s">
        <v>372</v>
      </c>
      <c r="C16" s="251"/>
      <c r="D16" s="251"/>
      <c r="E16" s="251"/>
      <c r="F16" s="251"/>
      <c r="G16" s="251"/>
      <c r="H16" s="251"/>
      <c r="I16" s="84"/>
      <c r="J16" s="84"/>
      <c r="K16" s="84"/>
      <c r="L16" s="84"/>
      <c r="M16" s="84"/>
      <c r="N16" s="84"/>
      <c r="O16" s="84"/>
      <c r="P16" s="84"/>
      <c r="Q16" s="84"/>
      <c r="R16" s="252" t="s">
        <v>25</v>
      </c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84"/>
      <c r="AD16" s="84"/>
      <c r="AE16" s="84"/>
      <c r="AF16" s="84"/>
      <c r="AG16" s="253">
        <v>2022</v>
      </c>
      <c r="AH16" s="253"/>
      <c r="AI16" s="253"/>
      <c r="AJ16" s="253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</row>
    <row r="17" spans="2:49" ht="15" customHeight="1" x14ac:dyDescent="0.25">
      <c r="B17" s="254" t="s">
        <v>322</v>
      </c>
      <c r="C17" s="254"/>
      <c r="D17" s="254"/>
      <c r="E17" s="254"/>
      <c r="F17" s="254"/>
      <c r="G17" s="254"/>
      <c r="H17" s="254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</row>
    <row r="18" spans="2:49" ht="13.5" hidden="1" customHeight="1" x14ac:dyDescent="0.25">
      <c r="B18" s="86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</row>
    <row r="19" spans="2:49" ht="13.5" hidden="1" customHeight="1" x14ac:dyDescent="0.25">
      <c r="B19" s="86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</row>
    <row r="20" spans="2:49" ht="13.5" hidden="1" customHeight="1" x14ac:dyDescent="0.25">
      <c r="B20" s="86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</row>
    <row r="21" spans="2:49" ht="13.5" hidden="1" customHeight="1" x14ac:dyDescent="0.25">
      <c r="B21" s="86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</row>
    <row r="22" spans="2:49" ht="13.5" hidden="1" customHeight="1" x14ac:dyDescent="0.25">
      <c r="B22" s="86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</row>
    <row r="23" spans="2:49" ht="13.5" hidden="1" customHeight="1" x14ac:dyDescent="0.25">
      <c r="B23" s="86"/>
      <c r="H23" s="221"/>
      <c r="I23" s="221"/>
      <c r="J23" s="221"/>
      <c r="K23" s="221"/>
      <c r="L23" s="221"/>
      <c r="M23" s="221"/>
      <c r="N23" s="221"/>
      <c r="O23" s="221"/>
      <c r="P23" s="221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1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1"/>
    </row>
    <row r="24" spans="2:49" ht="17.25" customHeight="1" x14ac:dyDescent="0.25">
      <c r="B24" s="223" t="s">
        <v>366</v>
      </c>
      <c r="C24" s="224"/>
      <c r="D24" s="224"/>
      <c r="E24" s="224"/>
      <c r="F24" s="224"/>
      <c r="G24" s="224"/>
      <c r="H24" s="224"/>
      <c r="I24" s="87"/>
      <c r="J24" s="87"/>
      <c r="K24" s="87"/>
      <c r="L24" s="87"/>
      <c r="M24" s="87"/>
      <c r="N24" s="87"/>
      <c r="O24" s="87"/>
      <c r="P24" s="75"/>
      <c r="Q24" s="84"/>
      <c r="R24" s="225" t="s">
        <v>323</v>
      </c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88"/>
      <c r="AG24" s="225" t="s">
        <v>340</v>
      </c>
      <c r="AH24" s="225"/>
      <c r="AI24" s="225"/>
      <c r="AJ24" s="225"/>
      <c r="AK24" s="225"/>
      <c r="AL24" s="225"/>
      <c r="AM24" s="225"/>
      <c r="AN24" s="225"/>
      <c r="AO24" s="225"/>
      <c r="AP24" s="225"/>
      <c r="AQ24" s="225"/>
      <c r="AR24" s="225"/>
      <c r="AS24" s="225"/>
      <c r="AT24" s="227"/>
      <c r="AU24" s="227"/>
      <c r="AV24" s="227"/>
      <c r="AW24" s="87"/>
    </row>
    <row r="25" spans="2:49" ht="13.5" customHeight="1" x14ac:dyDescent="0.25">
      <c r="B25" s="228" t="s">
        <v>367</v>
      </c>
      <c r="C25" s="228"/>
      <c r="D25" s="228"/>
      <c r="E25" s="228"/>
      <c r="F25" s="228"/>
      <c r="G25" s="228"/>
      <c r="H25" s="228"/>
      <c r="I25" s="75"/>
      <c r="J25" s="75"/>
      <c r="K25" s="75"/>
      <c r="L25" s="75"/>
      <c r="M25" s="75"/>
      <c r="N25" s="75"/>
      <c r="O25" s="75"/>
      <c r="P25" s="75"/>
      <c r="Q25" s="75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  <c r="AD25" s="226"/>
      <c r="AE25" s="226"/>
      <c r="AF25" s="88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82"/>
      <c r="AU25" s="75"/>
      <c r="AV25" s="82"/>
      <c r="AW25" s="82"/>
    </row>
    <row r="26" spans="2:49" ht="18.75" customHeight="1" x14ac:dyDescent="0.25"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89"/>
      <c r="R26" s="89"/>
      <c r="S26" s="89"/>
      <c r="T26" s="89"/>
      <c r="U26" s="89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</row>
    <row r="27" spans="2:49" ht="13.5" customHeight="1" x14ac:dyDescent="0.25"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  <c r="AN27" s="234"/>
      <c r="AO27" s="234"/>
      <c r="AP27" s="234"/>
      <c r="AQ27" s="234"/>
      <c r="AR27" s="234"/>
      <c r="AS27" s="234"/>
      <c r="AT27" s="234"/>
      <c r="AU27" s="234"/>
      <c r="AV27" s="234"/>
      <c r="AW27" s="234"/>
    </row>
    <row r="28" spans="2:49" ht="21" customHeight="1" x14ac:dyDescent="0.25">
      <c r="B28" s="229" t="s">
        <v>360</v>
      </c>
      <c r="C28" s="229"/>
      <c r="D28" s="229"/>
      <c r="E28" s="229"/>
      <c r="F28" s="229"/>
      <c r="G28" s="229"/>
      <c r="H28" s="229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27"/>
      <c r="AS28" s="127"/>
      <c r="AT28" s="127"/>
      <c r="AU28" s="127"/>
      <c r="AV28" s="127"/>
      <c r="AW28" s="91"/>
    </row>
    <row r="29" spans="2:49" ht="68.25" customHeight="1" x14ac:dyDescent="0.25">
      <c r="B29" s="230" t="s">
        <v>359</v>
      </c>
      <c r="C29" s="231"/>
      <c r="D29" s="231"/>
      <c r="E29" s="231"/>
      <c r="F29" s="231"/>
      <c r="G29" s="231"/>
      <c r="H29" s="231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</row>
    <row r="30" spans="2:49" ht="13.5" customHeight="1" x14ac:dyDescent="0.25">
      <c r="M30" s="217"/>
      <c r="N30" s="217"/>
      <c r="O30" s="220"/>
      <c r="P30" s="220"/>
      <c r="Q30" s="220"/>
      <c r="R30" s="220"/>
      <c r="S30" s="220"/>
      <c r="T30" s="217"/>
      <c r="U30" s="217"/>
      <c r="V30" s="218"/>
      <c r="W30" s="218"/>
      <c r="X30" s="218"/>
      <c r="Y30" s="218"/>
      <c r="Z30" s="218"/>
      <c r="AA30" s="218"/>
      <c r="AB30" s="80"/>
      <c r="AC30" s="80"/>
    </row>
    <row r="31" spans="2:49" ht="19.5" customHeight="1" x14ac:dyDescent="0.25">
      <c r="C31" s="219" t="s">
        <v>324</v>
      </c>
      <c r="D31" s="219"/>
      <c r="E31" s="219"/>
      <c r="F31" s="219"/>
      <c r="G31" s="219"/>
      <c r="H31" s="219"/>
      <c r="I31" s="219"/>
    </row>
    <row r="33" spans="3:48" ht="13.5" customHeight="1" x14ac:dyDescent="0.25">
      <c r="C33" s="215" t="s">
        <v>341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</row>
    <row r="35" spans="3:48" ht="13.5" customHeight="1" x14ac:dyDescent="0.25">
      <c r="C35" s="215" t="s">
        <v>342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F35" s="215"/>
      <c r="AG35" s="215"/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</row>
    <row r="38" spans="3:48" ht="13.5" customHeight="1" x14ac:dyDescent="0.25"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</row>
    <row r="40" spans="3:48" ht="13.5" customHeight="1" x14ac:dyDescent="0.25">
      <c r="C40" s="215"/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</row>
    <row r="42" spans="3:48" ht="13.5" customHeight="1" x14ac:dyDescent="0.25"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215"/>
      <c r="AC42" s="215"/>
      <c r="AD42" s="215"/>
      <c r="AE42" s="215"/>
      <c r="AF42" s="215"/>
      <c r="AG42" s="215"/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</row>
    <row r="44" spans="3:48" ht="48.75" customHeight="1" x14ac:dyDescent="0.25"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</row>
    <row r="49" spans="7:7" ht="13.5" customHeight="1" x14ac:dyDescent="0.25">
      <c r="G49" s="92"/>
    </row>
  </sheetData>
  <mergeCells count="52">
    <mergeCell ref="H18:AW18"/>
    <mergeCell ref="B7:AW7"/>
    <mergeCell ref="B8:AW8"/>
    <mergeCell ref="B9:AW9"/>
    <mergeCell ref="B14:D14"/>
    <mergeCell ref="H14:AV14"/>
    <mergeCell ref="B15:H15"/>
    <mergeCell ref="B16:H16"/>
    <mergeCell ref="R16:AB16"/>
    <mergeCell ref="AG16:AJ16"/>
    <mergeCell ref="B17:H17"/>
    <mergeCell ref="C5:H5"/>
    <mergeCell ref="AL5:AO5"/>
    <mergeCell ref="AS5:AV5"/>
    <mergeCell ref="B1:AW1"/>
    <mergeCell ref="B2:AW2"/>
    <mergeCell ref="C4:H4"/>
    <mergeCell ref="AM4:AU4"/>
    <mergeCell ref="AM6:AU6"/>
    <mergeCell ref="B11:D11"/>
    <mergeCell ref="H11:AV11"/>
    <mergeCell ref="B12:AW12"/>
    <mergeCell ref="B13:D13"/>
    <mergeCell ref="H13:AO13"/>
    <mergeCell ref="B10:D10"/>
    <mergeCell ref="H10:AJ10"/>
    <mergeCell ref="B28:H28"/>
    <mergeCell ref="B29:H29"/>
    <mergeCell ref="H20:AW20"/>
    <mergeCell ref="H21:AW21"/>
    <mergeCell ref="H22:AW22"/>
    <mergeCell ref="B26:P26"/>
    <mergeCell ref="V26:AW26"/>
    <mergeCell ref="V27:AW27"/>
    <mergeCell ref="H19:AW19"/>
    <mergeCell ref="H23:AW23"/>
    <mergeCell ref="B24:H24"/>
    <mergeCell ref="R24:AE25"/>
    <mergeCell ref="AG24:AS25"/>
    <mergeCell ref="AT24:AV24"/>
    <mergeCell ref="B25:H25"/>
    <mergeCell ref="C42:AU42"/>
    <mergeCell ref="C44:AV44"/>
    <mergeCell ref="C35:AU35"/>
    <mergeCell ref="T30:U30"/>
    <mergeCell ref="V30:AA30"/>
    <mergeCell ref="C38:AU38"/>
    <mergeCell ref="C40:AU40"/>
    <mergeCell ref="C31:I31"/>
    <mergeCell ref="M30:N30"/>
    <mergeCell ref="O30:S30"/>
    <mergeCell ref="C33:AU33"/>
  </mergeCells>
  <phoneticPr fontId="0" type="noConversion"/>
  <printOptions horizontalCentered="1"/>
  <pageMargins left="0.35433070866141736" right="0.74803149606299213" top="0.59055118110236227" bottom="0.98425196850393704" header="0" footer="0"/>
  <pageSetup paperSize="9" scale="6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BB25"/>
  <sheetViews>
    <sheetView zoomScaleNormal="100" workbookViewId="0">
      <selection activeCell="BD15" sqref="BD15"/>
    </sheetView>
  </sheetViews>
  <sheetFormatPr defaultColWidth="12.5703125" defaultRowHeight="14.25" customHeight="1" x14ac:dyDescent="0.15"/>
  <cols>
    <col min="1" max="1" width="5" style="1" customWidth="1"/>
    <col min="2" max="15" width="2.85546875" style="1" customWidth="1"/>
    <col min="16" max="16" width="3.28515625" style="1" customWidth="1"/>
    <col min="17" max="21" width="2.85546875" style="1" customWidth="1"/>
    <col min="22" max="22" width="3.140625" style="1" customWidth="1"/>
    <col min="23" max="37" width="2.85546875" style="1" customWidth="1"/>
    <col min="38" max="38" width="3.140625" style="1" customWidth="1"/>
    <col min="39" max="39" width="3.42578125" style="1" customWidth="1"/>
    <col min="40" max="40" width="2.85546875" style="1" customWidth="1"/>
    <col min="41" max="41" width="3.28515625" style="1" customWidth="1"/>
    <col min="42" max="53" width="2.85546875" style="1" customWidth="1"/>
    <col min="54" max="16384" width="12.5703125" style="1"/>
  </cols>
  <sheetData>
    <row r="1" spans="1:54" ht="34.5" customHeight="1" x14ac:dyDescent="0.15">
      <c r="A1" s="285" t="s">
        <v>26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</row>
    <row r="2" spans="1:54" ht="18.75" customHeight="1" x14ac:dyDescent="0.15">
      <c r="A2" s="2" t="s">
        <v>27</v>
      </c>
      <c r="B2" s="280" t="s">
        <v>28</v>
      </c>
      <c r="C2" s="280"/>
      <c r="D2" s="280"/>
      <c r="E2" s="280"/>
      <c r="F2" s="281" t="s">
        <v>29</v>
      </c>
      <c r="G2" s="280" t="s">
        <v>30</v>
      </c>
      <c r="H2" s="280"/>
      <c r="I2" s="280"/>
      <c r="J2" s="281" t="s">
        <v>31</v>
      </c>
      <c r="K2" s="280" t="s">
        <v>32</v>
      </c>
      <c r="L2" s="280"/>
      <c r="M2" s="280"/>
      <c r="N2" s="280"/>
      <c r="O2" s="280" t="s">
        <v>33</v>
      </c>
      <c r="P2" s="280"/>
      <c r="Q2" s="280"/>
      <c r="R2" s="280"/>
      <c r="S2" s="281" t="s">
        <v>34</v>
      </c>
      <c r="T2" s="280" t="s">
        <v>35</v>
      </c>
      <c r="U2" s="280"/>
      <c r="V2" s="280"/>
      <c r="W2" s="281" t="s">
        <v>36</v>
      </c>
      <c r="X2" s="280" t="s">
        <v>37</v>
      </c>
      <c r="Y2" s="280"/>
      <c r="Z2" s="280"/>
      <c r="AA2" s="281" t="s">
        <v>38</v>
      </c>
      <c r="AB2" s="280" t="s">
        <v>39</v>
      </c>
      <c r="AC2" s="280"/>
      <c r="AD2" s="280"/>
      <c r="AE2" s="280"/>
      <c r="AF2" s="281" t="s">
        <v>40</v>
      </c>
      <c r="AG2" s="280" t="s">
        <v>41</v>
      </c>
      <c r="AH2" s="280"/>
      <c r="AI2" s="280"/>
      <c r="AJ2" s="281" t="s">
        <v>42</v>
      </c>
      <c r="AK2" s="280" t="s">
        <v>43</v>
      </c>
      <c r="AL2" s="280"/>
      <c r="AM2" s="280"/>
      <c r="AN2" s="280"/>
      <c r="AO2" s="280" t="s">
        <v>44</v>
      </c>
      <c r="AP2" s="280"/>
      <c r="AQ2" s="280"/>
      <c r="AR2" s="280"/>
      <c r="AS2" s="281" t="s">
        <v>29</v>
      </c>
      <c r="AT2" s="280" t="s">
        <v>45</v>
      </c>
      <c r="AU2" s="280"/>
      <c r="AV2" s="280"/>
      <c r="AW2" s="281" t="s">
        <v>46</v>
      </c>
      <c r="AX2" s="280" t="s">
        <v>47</v>
      </c>
      <c r="AY2" s="280"/>
      <c r="AZ2" s="280"/>
      <c r="BA2" s="280"/>
      <c r="BB2" s="276" t="s">
        <v>48</v>
      </c>
    </row>
    <row r="3" spans="1:54" ht="30" customHeight="1" x14ac:dyDescent="0.15">
      <c r="A3" s="2" t="s">
        <v>49</v>
      </c>
      <c r="B3" s="3" t="s">
        <v>50</v>
      </c>
      <c r="C3" s="3" t="s">
        <v>51</v>
      </c>
      <c r="D3" s="3" t="s">
        <v>52</v>
      </c>
      <c r="E3" s="3" t="s">
        <v>53</v>
      </c>
      <c r="F3" s="282"/>
      <c r="G3" s="3" t="s">
        <v>54</v>
      </c>
      <c r="H3" s="3" t="s">
        <v>55</v>
      </c>
      <c r="I3" s="3" t="s">
        <v>56</v>
      </c>
      <c r="J3" s="282"/>
      <c r="K3" s="3" t="s">
        <v>57</v>
      </c>
      <c r="L3" s="3" t="s">
        <v>58</v>
      </c>
      <c r="M3" s="3" t="s">
        <v>59</v>
      </c>
      <c r="N3" s="3" t="s">
        <v>60</v>
      </c>
      <c r="O3" s="3" t="s">
        <v>50</v>
      </c>
      <c r="P3" s="3" t="s">
        <v>51</v>
      </c>
      <c r="Q3" s="3" t="s">
        <v>52</v>
      </c>
      <c r="R3" s="3" t="s">
        <v>53</v>
      </c>
      <c r="S3" s="282"/>
      <c r="T3" s="3" t="s">
        <v>61</v>
      </c>
      <c r="U3" s="3" t="s">
        <v>62</v>
      </c>
      <c r="V3" s="3" t="s">
        <v>63</v>
      </c>
      <c r="W3" s="282"/>
      <c r="X3" s="3" t="s">
        <v>64</v>
      </c>
      <c r="Y3" s="3" t="s">
        <v>65</v>
      </c>
      <c r="Z3" s="3" t="s">
        <v>66</v>
      </c>
      <c r="AA3" s="282"/>
      <c r="AB3" s="3" t="s">
        <v>64</v>
      </c>
      <c r="AC3" s="3" t="s">
        <v>65</v>
      </c>
      <c r="AD3" s="3" t="s">
        <v>66</v>
      </c>
      <c r="AE3" s="3" t="s">
        <v>67</v>
      </c>
      <c r="AF3" s="282"/>
      <c r="AG3" s="3" t="s">
        <v>54</v>
      </c>
      <c r="AH3" s="3" t="s">
        <v>55</v>
      </c>
      <c r="AI3" s="3" t="s">
        <v>56</v>
      </c>
      <c r="AJ3" s="282"/>
      <c r="AK3" s="3" t="s">
        <v>68</v>
      </c>
      <c r="AL3" s="3" t="s">
        <v>69</v>
      </c>
      <c r="AM3" s="3" t="s">
        <v>70</v>
      </c>
      <c r="AN3" s="3" t="s">
        <v>71</v>
      </c>
      <c r="AO3" s="3" t="s">
        <v>50</v>
      </c>
      <c r="AP3" s="3" t="s">
        <v>51</v>
      </c>
      <c r="AQ3" s="3" t="s">
        <v>52</v>
      </c>
      <c r="AR3" s="3" t="s">
        <v>53</v>
      </c>
      <c r="AS3" s="282"/>
      <c r="AT3" s="3" t="s">
        <v>54</v>
      </c>
      <c r="AU3" s="3" t="s">
        <v>55</v>
      </c>
      <c r="AV3" s="3" t="s">
        <v>56</v>
      </c>
      <c r="AW3" s="282"/>
      <c r="AX3" s="3" t="s">
        <v>57</v>
      </c>
      <c r="AY3" s="3" t="s">
        <v>58</v>
      </c>
      <c r="AZ3" s="3" t="s">
        <v>59</v>
      </c>
      <c r="BA3" s="3" t="s">
        <v>72</v>
      </c>
      <c r="BB3" s="276"/>
    </row>
    <row r="4" spans="1:54" ht="14.25" customHeight="1" x14ac:dyDescent="0.15">
      <c r="A4" s="2" t="s">
        <v>73</v>
      </c>
      <c r="B4" s="2" t="s">
        <v>74</v>
      </c>
      <c r="C4" s="2" t="s">
        <v>75</v>
      </c>
      <c r="D4" s="2" t="s">
        <v>76</v>
      </c>
      <c r="E4" s="2" t="s">
        <v>77</v>
      </c>
      <c r="F4" s="2" t="s">
        <v>78</v>
      </c>
      <c r="G4" s="2" t="s">
        <v>79</v>
      </c>
      <c r="H4" s="2" t="s">
        <v>80</v>
      </c>
      <c r="I4" s="2" t="s">
        <v>81</v>
      </c>
      <c r="J4" s="2" t="s">
        <v>82</v>
      </c>
      <c r="K4" s="2" t="s">
        <v>83</v>
      </c>
      <c r="L4" s="2" t="s">
        <v>84</v>
      </c>
      <c r="M4" s="2" t="s">
        <v>85</v>
      </c>
      <c r="N4" s="2" t="s">
        <v>86</v>
      </c>
      <c r="O4" s="2" t="s">
        <v>87</v>
      </c>
      <c r="P4" s="2" t="s">
        <v>88</v>
      </c>
      <c r="Q4" s="2" t="s">
        <v>89</v>
      </c>
      <c r="R4" s="2" t="s">
        <v>90</v>
      </c>
      <c r="S4" s="2" t="s">
        <v>91</v>
      </c>
      <c r="T4" s="2" t="s">
        <v>92</v>
      </c>
      <c r="U4" s="2" t="s">
        <v>93</v>
      </c>
      <c r="V4" s="2" t="s">
        <v>94</v>
      </c>
      <c r="W4" s="2" t="s">
        <v>95</v>
      </c>
      <c r="X4" s="2" t="s">
        <v>96</v>
      </c>
      <c r="Y4" s="2" t="s">
        <v>97</v>
      </c>
      <c r="Z4" s="2" t="s">
        <v>98</v>
      </c>
      <c r="AA4" s="2" t="s">
        <v>99</v>
      </c>
      <c r="AB4" s="2" t="s">
        <v>100</v>
      </c>
      <c r="AC4" s="2" t="s">
        <v>101</v>
      </c>
      <c r="AD4" s="2" t="s">
        <v>102</v>
      </c>
      <c r="AE4" s="2" t="s">
        <v>103</v>
      </c>
      <c r="AF4" s="2" t="s">
        <v>104</v>
      </c>
      <c r="AG4" s="2" t="s">
        <v>105</v>
      </c>
      <c r="AH4" s="2" t="s">
        <v>106</v>
      </c>
      <c r="AI4" s="2" t="s">
        <v>107</v>
      </c>
      <c r="AJ4" s="2" t="s">
        <v>108</v>
      </c>
      <c r="AK4" s="2" t="s">
        <v>109</v>
      </c>
      <c r="AL4" s="2" t="s">
        <v>110</v>
      </c>
      <c r="AM4" s="2" t="s">
        <v>111</v>
      </c>
      <c r="AN4" s="2" t="s">
        <v>112</v>
      </c>
      <c r="AO4" s="2" t="s">
        <v>113</v>
      </c>
      <c r="AP4" s="2" t="s">
        <v>114</v>
      </c>
      <c r="AQ4" s="2" t="s">
        <v>115</v>
      </c>
      <c r="AR4" s="2" t="s">
        <v>116</v>
      </c>
      <c r="AS4" s="2" t="s">
        <v>117</v>
      </c>
      <c r="AT4" s="2" t="s">
        <v>118</v>
      </c>
      <c r="AU4" s="2" t="s">
        <v>119</v>
      </c>
      <c r="AV4" s="2" t="s">
        <v>120</v>
      </c>
      <c r="AW4" s="2" t="s">
        <v>121</v>
      </c>
      <c r="AX4" s="2" t="s">
        <v>122</v>
      </c>
      <c r="AY4" s="2" t="s">
        <v>123</v>
      </c>
      <c r="AZ4" s="2" t="s">
        <v>124</v>
      </c>
      <c r="BA4" s="2" t="s">
        <v>125</v>
      </c>
      <c r="BB4" s="276"/>
    </row>
    <row r="5" spans="1:54" ht="20.25" customHeight="1" x14ac:dyDescent="0.15">
      <c r="A5" s="2" t="s">
        <v>126</v>
      </c>
      <c r="B5" s="4"/>
      <c r="C5" s="4"/>
      <c r="D5" s="4"/>
      <c r="E5" s="4"/>
      <c r="F5" s="5"/>
      <c r="G5" s="4"/>
      <c r="H5" s="6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7" t="s">
        <v>127</v>
      </c>
      <c r="U5" s="61" t="s">
        <v>128</v>
      </c>
      <c r="V5" s="61" t="s">
        <v>128</v>
      </c>
      <c r="W5" s="61" t="s">
        <v>128</v>
      </c>
      <c r="X5" s="59" t="s">
        <v>129</v>
      </c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7" t="s">
        <v>127</v>
      </c>
      <c r="AL5" s="4"/>
      <c r="AM5" s="4"/>
      <c r="AN5" s="4"/>
      <c r="AO5" s="8"/>
      <c r="AP5" s="61" t="s">
        <v>128</v>
      </c>
      <c r="AQ5" s="61" t="s">
        <v>128</v>
      </c>
      <c r="AR5" s="61" t="s">
        <v>128</v>
      </c>
      <c r="AS5" s="59" t="s">
        <v>129</v>
      </c>
      <c r="AT5" s="59" t="s">
        <v>129</v>
      </c>
      <c r="AU5" s="59" t="s">
        <v>129</v>
      </c>
      <c r="AV5" s="59" t="s">
        <v>129</v>
      </c>
      <c r="AW5" s="59" t="s">
        <v>129</v>
      </c>
      <c r="AX5" s="59" t="s">
        <v>129</v>
      </c>
      <c r="AY5" s="59" t="s">
        <v>129</v>
      </c>
      <c r="AZ5" s="59" t="s">
        <v>129</v>
      </c>
      <c r="BA5" s="59" t="s">
        <v>129</v>
      </c>
      <c r="BB5" s="58" t="s">
        <v>310</v>
      </c>
    </row>
    <row r="6" spans="1:54" ht="20.25" customHeight="1" x14ac:dyDescent="0.15">
      <c r="A6" s="9" t="s">
        <v>130</v>
      </c>
      <c r="B6" s="4"/>
      <c r="C6" s="10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8"/>
      <c r="Q6" s="8"/>
      <c r="R6" s="8"/>
      <c r="S6" s="11"/>
      <c r="T6" s="7" t="s">
        <v>127</v>
      </c>
      <c r="U6" s="61" t="s">
        <v>128</v>
      </c>
      <c r="V6" s="61" t="s">
        <v>128</v>
      </c>
      <c r="W6" s="61" t="s">
        <v>128</v>
      </c>
      <c r="X6" s="59" t="s">
        <v>129</v>
      </c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7" t="s">
        <v>127</v>
      </c>
      <c r="AL6" s="14"/>
      <c r="AM6" s="14"/>
      <c r="AN6" s="14"/>
      <c r="AO6" s="14"/>
      <c r="AP6" s="61" t="s">
        <v>128</v>
      </c>
      <c r="AQ6" s="61" t="s">
        <v>128</v>
      </c>
      <c r="AR6" s="61" t="s">
        <v>128</v>
      </c>
      <c r="AS6" s="59" t="s">
        <v>129</v>
      </c>
      <c r="AT6" s="59" t="s">
        <v>129</v>
      </c>
      <c r="AU6" s="59" t="s">
        <v>129</v>
      </c>
      <c r="AV6" s="59" t="s">
        <v>129</v>
      </c>
      <c r="AW6" s="59" t="s">
        <v>129</v>
      </c>
      <c r="AX6" s="59" t="s">
        <v>129</v>
      </c>
      <c r="AY6" s="59" t="s">
        <v>129</v>
      </c>
      <c r="AZ6" s="59" t="s">
        <v>129</v>
      </c>
      <c r="BA6" s="59" t="s">
        <v>129</v>
      </c>
      <c r="BB6" s="58" t="s">
        <v>338</v>
      </c>
    </row>
    <row r="7" spans="1:54" ht="20.25" customHeight="1" x14ac:dyDescent="0.15">
      <c r="A7" s="9" t="s">
        <v>132</v>
      </c>
      <c r="B7" s="4"/>
      <c r="C7" s="10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14"/>
      <c r="Q7" s="61" t="s">
        <v>128</v>
      </c>
      <c r="R7" s="61" t="s">
        <v>128</v>
      </c>
      <c r="S7" s="61" t="s">
        <v>128</v>
      </c>
      <c r="T7" s="7" t="s">
        <v>127</v>
      </c>
      <c r="U7" s="59" t="s">
        <v>129</v>
      </c>
      <c r="V7" s="12"/>
      <c r="W7" s="12"/>
      <c r="X7" s="12"/>
      <c r="Y7" s="4"/>
      <c r="Z7" s="4"/>
      <c r="AA7" s="4"/>
      <c r="AB7" s="4"/>
      <c r="AC7" s="4"/>
      <c r="AD7" s="4"/>
      <c r="AE7" s="4"/>
      <c r="AF7" s="4"/>
      <c r="AG7" s="14"/>
      <c r="AH7" s="14"/>
      <c r="AI7" s="14"/>
      <c r="AJ7" s="14"/>
      <c r="AK7" s="7" t="s">
        <v>127</v>
      </c>
      <c r="AL7" s="61" t="s">
        <v>128</v>
      </c>
      <c r="AM7" s="61" t="s">
        <v>128</v>
      </c>
      <c r="AN7" s="61" t="s">
        <v>128</v>
      </c>
      <c r="AO7" s="64" t="s">
        <v>131</v>
      </c>
      <c r="AP7" s="64" t="s">
        <v>131</v>
      </c>
      <c r="AQ7" s="64" t="s">
        <v>131</v>
      </c>
      <c r="AR7" s="64" t="s">
        <v>131</v>
      </c>
      <c r="AS7" s="59" t="s">
        <v>129</v>
      </c>
      <c r="AT7" s="59" t="s">
        <v>129</v>
      </c>
      <c r="AU7" s="59" t="s">
        <v>129</v>
      </c>
      <c r="AV7" s="59" t="s">
        <v>129</v>
      </c>
      <c r="AW7" s="59" t="s">
        <v>129</v>
      </c>
      <c r="AX7" s="59" t="s">
        <v>129</v>
      </c>
      <c r="AY7" s="59" t="s">
        <v>129</v>
      </c>
      <c r="AZ7" s="59" t="s">
        <v>129</v>
      </c>
      <c r="BA7" s="59" t="s">
        <v>129</v>
      </c>
      <c r="BB7" s="58" t="s">
        <v>339</v>
      </c>
    </row>
    <row r="8" spans="1:54" ht="22.5" customHeight="1" x14ac:dyDescent="0.15">
      <c r="A8" s="165" t="s">
        <v>134</v>
      </c>
      <c r="B8" s="12"/>
      <c r="C8" s="13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61" t="s">
        <v>128</v>
      </c>
      <c r="Q8" s="61" t="s">
        <v>128</v>
      </c>
      <c r="R8" s="61" t="s">
        <v>128</v>
      </c>
      <c r="S8" s="59" t="s">
        <v>129</v>
      </c>
      <c r="T8" s="7" t="s">
        <v>127</v>
      </c>
      <c r="U8" s="12"/>
      <c r="V8" s="145"/>
      <c r="W8" s="145"/>
      <c r="X8" s="145"/>
      <c r="Y8" s="164"/>
      <c r="Z8" s="164"/>
      <c r="AA8" s="164"/>
      <c r="AB8" s="14"/>
      <c r="AC8" s="14"/>
      <c r="AD8" s="14"/>
      <c r="AE8" s="14"/>
      <c r="AF8" s="14"/>
      <c r="AG8" s="14"/>
      <c r="AH8" s="62" t="s">
        <v>128</v>
      </c>
      <c r="AI8" s="62" t="s">
        <v>128</v>
      </c>
      <c r="AJ8" s="63" t="s">
        <v>133</v>
      </c>
      <c r="AK8" s="7" t="s">
        <v>127</v>
      </c>
      <c r="AL8" s="63" t="s">
        <v>133</v>
      </c>
      <c r="AM8" s="63" t="s">
        <v>133</v>
      </c>
      <c r="AN8" s="63" t="s">
        <v>133</v>
      </c>
      <c r="AO8" s="63" t="s">
        <v>133</v>
      </c>
      <c r="AP8" s="63" t="s">
        <v>133</v>
      </c>
      <c r="AQ8" s="63" t="s">
        <v>133</v>
      </c>
      <c r="AR8" s="63" t="s">
        <v>133</v>
      </c>
      <c r="AS8" s="60" t="s">
        <v>129</v>
      </c>
      <c r="AT8" s="60" t="s">
        <v>129</v>
      </c>
      <c r="AU8" s="60" t="s">
        <v>129</v>
      </c>
      <c r="AV8" s="60" t="s">
        <v>129</v>
      </c>
      <c r="AW8" s="60" t="s">
        <v>129</v>
      </c>
      <c r="AX8" s="60" t="s">
        <v>129</v>
      </c>
      <c r="AY8" s="60" t="s">
        <v>129</v>
      </c>
      <c r="AZ8" s="60" t="s">
        <v>129</v>
      </c>
      <c r="BA8" s="60" t="s">
        <v>129</v>
      </c>
      <c r="BB8" s="58" t="s">
        <v>369</v>
      </c>
    </row>
    <row r="9" spans="1:54" ht="22.5" customHeight="1" x14ac:dyDescent="0.15">
      <c r="A9" s="191" t="s">
        <v>371</v>
      </c>
      <c r="B9" s="12"/>
      <c r="C9" s="13"/>
      <c r="D9" s="4"/>
      <c r="E9" s="4"/>
      <c r="F9" s="4"/>
      <c r="G9" s="4"/>
      <c r="H9" s="4"/>
      <c r="I9" s="4"/>
      <c r="J9" s="4"/>
      <c r="K9" s="4"/>
      <c r="L9" s="62" t="s">
        <v>128</v>
      </c>
      <c r="M9" s="62" t="s">
        <v>128</v>
      </c>
      <c r="N9" s="59" t="s">
        <v>129</v>
      </c>
      <c r="O9" s="66" t="s">
        <v>135</v>
      </c>
      <c r="P9" s="66" t="s">
        <v>135</v>
      </c>
      <c r="Q9" s="66" t="s">
        <v>135</v>
      </c>
      <c r="R9" s="66" t="s">
        <v>135</v>
      </c>
      <c r="S9" s="66" t="s">
        <v>135</v>
      </c>
      <c r="T9" s="7" t="s">
        <v>127</v>
      </c>
      <c r="U9" s="66" t="s">
        <v>135</v>
      </c>
      <c r="V9" s="65" t="s">
        <v>136</v>
      </c>
      <c r="W9" s="65" t="s">
        <v>136</v>
      </c>
      <c r="X9" s="65" t="s">
        <v>136</v>
      </c>
      <c r="Y9" s="65" t="s">
        <v>136</v>
      </c>
      <c r="Z9" s="65" t="s">
        <v>136</v>
      </c>
      <c r="AA9" s="65" t="s">
        <v>136</v>
      </c>
      <c r="AB9" s="181" t="s">
        <v>368</v>
      </c>
      <c r="AC9" s="181" t="s">
        <v>368</v>
      </c>
      <c r="AD9" s="181" t="s">
        <v>368</v>
      </c>
      <c r="AE9" s="181" t="s">
        <v>368</v>
      </c>
      <c r="AF9" s="181" t="s">
        <v>368</v>
      </c>
      <c r="AG9" s="181" t="s">
        <v>368</v>
      </c>
      <c r="AH9" s="181" t="s">
        <v>368</v>
      </c>
      <c r="AI9" s="181" t="s">
        <v>368</v>
      </c>
      <c r="AJ9" s="181" t="s">
        <v>368</v>
      </c>
      <c r="AK9" s="181" t="s">
        <v>368</v>
      </c>
      <c r="AL9" s="181" t="s">
        <v>368</v>
      </c>
      <c r="AM9" s="181" t="s">
        <v>368</v>
      </c>
      <c r="AN9" s="181" t="s">
        <v>368</v>
      </c>
      <c r="AO9" s="181" t="s">
        <v>368</v>
      </c>
      <c r="AP9" s="181" t="s">
        <v>368</v>
      </c>
      <c r="AQ9" s="181" t="s">
        <v>368</v>
      </c>
      <c r="AR9" s="181" t="s">
        <v>368</v>
      </c>
      <c r="AS9" s="181" t="s">
        <v>368</v>
      </c>
      <c r="AT9" s="181" t="s">
        <v>368</v>
      </c>
      <c r="AU9" s="181" t="s">
        <v>368</v>
      </c>
      <c r="AV9" s="181" t="s">
        <v>368</v>
      </c>
      <c r="AW9" s="181" t="s">
        <v>368</v>
      </c>
      <c r="AX9" s="181" t="s">
        <v>368</v>
      </c>
      <c r="AY9" s="181" t="s">
        <v>368</v>
      </c>
      <c r="AZ9" s="181" t="s">
        <v>368</v>
      </c>
      <c r="BA9" s="181" t="s">
        <v>368</v>
      </c>
      <c r="BB9" s="58" t="s">
        <v>378</v>
      </c>
    </row>
    <row r="10" spans="1:54" ht="30" customHeight="1" x14ac:dyDescent="0.15">
      <c r="A10" s="277" t="s">
        <v>137</v>
      </c>
      <c r="B10" s="277"/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</row>
    <row r="11" spans="1:54" s="190" customFormat="1" ht="14.25" customHeight="1" x14ac:dyDescent="0.15">
      <c r="A11" s="257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9"/>
      <c r="Z11" s="257" t="s">
        <v>138</v>
      </c>
      <c r="AA11" s="258"/>
      <c r="AB11" s="258"/>
      <c r="AC11" s="259"/>
      <c r="AD11" s="278" t="s">
        <v>139</v>
      </c>
      <c r="AE11" s="278"/>
      <c r="AF11" s="278"/>
      <c r="AG11" s="278"/>
      <c r="AH11" s="278" t="s">
        <v>140</v>
      </c>
      <c r="AI11" s="278"/>
      <c r="AJ11" s="278"/>
      <c r="AK11" s="278"/>
      <c r="AL11" s="278" t="s">
        <v>141</v>
      </c>
      <c r="AM11" s="278"/>
      <c r="AN11" s="278"/>
      <c r="AO11" s="278"/>
      <c r="AP11" s="278" t="s">
        <v>370</v>
      </c>
      <c r="AQ11" s="278"/>
      <c r="AR11" s="278"/>
      <c r="AS11" s="278"/>
      <c r="AT11" s="278" t="s">
        <v>142</v>
      </c>
      <c r="AU11" s="279"/>
      <c r="AV11" s="189"/>
      <c r="AW11" s="189"/>
      <c r="AX11" s="189"/>
      <c r="AY11" s="189"/>
      <c r="AZ11" s="189"/>
      <c r="BA11" s="189"/>
    </row>
    <row r="12" spans="1:54" s="190" customFormat="1" ht="14.25" customHeight="1" x14ac:dyDescent="0.15">
      <c r="A12" s="260"/>
      <c r="B12" s="261"/>
      <c r="C12" s="261"/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2"/>
      <c r="Z12" s="260"/>
      <c r="AA12" s="261"/>
      <c r="AB12" s="261"/>
      <c r="AC12" s="262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8"/>
      <c r="AO12" s="278"/>
      <c r="AP12" s="278"/>
      <c r="AQ12" s="278"/>
      <c r="AR12" s="278"/>
      <c r="AS12" s="278"/>
      <c r="AT12" s="278"/>
      <c r="AU12" s="279"/>
      <c r="AV12" s="189"/>
      <c r="AW12" s="189"/>
      <c r="AX12" s="189"/>
      <c r="AY12" s="189"/>
      <c r="AZ12" s="189"/>
      <c r="BA12" s="189"/>
    </row>
    <row r="13" spans="1:54" s="190" customFormat="1" ht="17.25" customHeight="1" x14ac:dyDescent="0.15">
      <c r="A13" s="188"/>
      <c r="B13" s="263" t="s">
        <v>143</v>
      </c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4"/>
      <c r="Q13" s="264"/>
      <c r="R13" s="264"/>
      <c r="S13" s="264"/>
      <c r="T13" s="264"/>
      <c r="U13" s="264"/>
      <c r="V13" s="264"/>
      <c r="W13" s="264"/>
      <c r="X13" s="264"/>
      <c r="Y13" s="265"/>
      <c r="Z13" s="270">
        <v>18</v>
      </c>
      <c r="AA13" s="271"/>
      <c r="AB13" s="270">
        <v>16</v>
      </c>
      <c r="AC13" s="271"/>
      <c r="AD13" s="283">
        <v>18</v>
      </c>
      <c r="AE13" s="283"/>
      <c r="AF13" s="283">
        <v>16</v>
      </c>
      <c r="AG13" s="283"/>
      <c r="AH13" s="275">
        <v>15</v>
      </c>
      <c r="AI13" s="275"/>
      <c r="AJ13" s="275">
        <v>15</v>
      </c>
      <c r="AK13" s="275"/>
      <c r="AL13" s="275">
        <v>14</v>
      </c>
      <c r="AM13" s="275"/>
      <c r="AN13" s="275">
        <v>13</v>
      </c>
      <c r="AO13" s="275"/>
      <c r="AP13" s="275">
        <v>10</v>
      </c>
      <c r="AQ13" s="275"/>
      <c r="AR13" s="275">
        <v>0</v>
      </c>
      <c r="AS13" s="275"/>
      <c r="AT13" s="273">
        <f>SUM(Z13:AS13)</f>
        <v>135</v>
      </c>
      <c r="AU13" s="274"/>
      <c r="AV13" s="189"/>
      <c r="AW13" s="189"/>
      <c r="AX13" s="189"/>
      <c r="AY13" s="189"/>
      <c r="AZ13" s="189"/>
      <c r="BA13" s="189"/>
    </row>
    <row r="14" spans="1:54" s="190" customFormat="1" ht="17.25" customHeight="1" x14ac:dyDescent="0.15">
      <c r="A14" s="188" t="s">
        <v>128</v>
      </c>
      <c r="B14" s="263" t="s">
        <v>144</v>
      </c>
      <c r="C14" s="264"/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5"/>
      <c r="Z14" s="270">
        <v>3</v>
      </c>
      <c r="AA14" s="271"/>
      <c r="AB14" s="270">
        <v>3</v>
      </c>
      <c r="AC14" s="271"/>
      <c r="AD14" s="275">
        <v>3</v>
      </c>
      <c r="AE14" s="275"/>
      <c r="AF14" s="275">
        <v>3</v>
      </c>
      <c r="AG14" s="275"/>
      <c r="AH14" s="275">
        <v>3</v>
      </c>
      <c r="AI14" s="275"/>
      <c r="AJ14" s="275">
        <v>3</v>
      </c>
      <c r="AK14" s="275"/>
      <c r="AL14" s="275">
        <v>3</v>
      </c>
      <c r="AM14" s="275"/>
      <c r="AN14" s="275">
        <v>2</v>
      </c>
      <c r="AO14" s="275"/>
      <c r="AP14" s="275">
        <v>2</v>
      </c>
      <c r="AQ14" s="275"/>
      <c r="AR14" s="275">
        <v>0</v>
      </c>
      <c r="AS14" s="275"/>
      <c r="AT14" s="273">
        <f t="shared" ref="AT14:AT20" si="0">SUM(Z14:AS14)</f>
        <v>25</v>
      </c>
      <c r="AU14" s="274"/>
      <c r="AV14" s="189"/>
      <c r="AW14" s="189"/>
      <c r="AX14" s="189"/>
      <c r="AY14" s="189"/>
      <c r="AZ14" s="189"/>
      <c r="BA14" s="189"/>
    </row>
    <row r="15" spans="1:54" s="190" customFormat="1" ht="17.25" customHeight="1" x14ac:dyDescent="0.15">
      <c r="A15" s="188" t="s">
        <v>131</v>
      </c>
      <c r="B15" s="263" t="s">
        <v>331</v>
      </c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5"/>
      <c r="Z15" s="270"/>
      <c r="AA15" s="271"/>
      <c r="AB15" s="270"/>
      <c r="AC15" s="271"/>
      <c r="AD15" s="275"/>
      <c r="AE15" s="275"/>
      <c r="AF15" s="275"/>
      <c r="AG15" s="275"/>
      <c r="AH15" s="275"/>
      <c r="AI15" s="275"/>
      <c r="AJ15" s="275">
        <v>4</v>
      </c>
      <c r="AK15" s="275"/>
      <c r="AL15" s="284"/>
      <c r="AM15" s="284"/>
      <c r="AN15" s="284"/>
      <c r="AO15" s="284"/>
      <c r="AP15" s="275"/>
      <c r="AQ15" s="275"/>
      <c r="AR15" s="275">
        <v>0</v>
      </c>
      <c r="AS15" s="275"/>
      <c r="AT15" s="273">
        <f t="shared" si="0"/>
        <v>4</v>
      </c>
      <c r="AU15" s="274"/>
      <c r="AV15" s="189"/>
      <c r="AW15" s="189"/>
      <c r="AX15" s="189"/>
      <c r="AY15" s="189"/>
      <c r="AZ15" s="189"/>
      <c r="BA15" s="189"/>
    </row>
    <row r="16" spans="1:54" s="190" customFormat="1" ht="17.25" customHeight="1" x14ac:dyDescent="0.15">
      <c r="A16" s="188" t="s">
        <v>133</v>
      </c>
      <c r="B16" s="266" t="s">
        <v>332</v>
      </c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7"/>
      <c r="O16" s="267"/>
      <c r="P16" s="267"/>
      <c r="Q16" s="267"/>
      <c r="R16" s="267"/>
      <c r="S16" s="267"/>
      <c r="T16" s="267"/>
      <c r="U16" s="267"/>
      <c r="V16" s="267"/>
      <c r="W16" s="267"/>
      <c r="X16" s="267"/>
      <c r="Y16" s="268"/>
      <c r="Z16" s="270"/>
      <c r="AA16" s="271"/>
      <c r="AB16" s="270"/>
      <c r="AC16" s="271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>
        <v>8</v>
      </c>
      <c r="AO16" s="275"/>
      <c r="AP16" s="275"/>
      <c r="AQ16" s="275"/>
      <c r="AR16" s="275">
        <v>0</v>
      </c>
      <c r="AS16" s="275"/>
      <c r="AT16" s="273">
        <f t="shared" si="0"/>
        <v>8</v>
      </c>
      <c r="AU16" s="274"/>
      <c r="AV16" s="189"/>
      <c r="AW16" s="189"/>
      <c r="AX16" s="189"/>
      <c r="AY16" s="189"/>
      <c r="AZ16" s="189"/>
      <c r="BA16" s="189"/>
    </row>
    <row r="17" spans="1:53" s="190" customFormat="1" ht="16.5" customHeight="1" x14ac:dyDescent="0.15">
      <c r="A17" s="192" t="s">
        <v>135</v>
      </c>
      <c r="B17" s="263" t="s">
        <v>20</v>
      </c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5"/>
      <c r="Z17" s="270"/>
      <c r="AA17" s="271"/>
      <c r="AB17" s="270"/>
      <c r="AC17" s="271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>
        <v>6</v>
      </c>
      <c r="AQ17" s="275"/>
      <c r="AR17" s="275">
        <v>0</v>
      </c>
      <c r="AS17" s="275"/>
      <c r="AT17" s="273">
        <f t="shared" si="0"/>
        <v>6</v>
      </c>
      <c r="AU17" s="274"/>
      <c r="AV17" s="189"/>
      <c r="AW17" s="189"/>
      <c r="AX17" s="189"/>
      <c r="AY17" s="189"/>
      <c r="AZ17" s="189"/>
      <c r="BA17" s="189"/>
    </row>
    <row r="18" spans="1:53" s="190" customFormat="1" ht="17.25" customHeight="1" x14ac:dyDescent="0.15">
      <c r="A18" s="188" t="s">
        <v>136</v>
      </c>
      <c r="B18" s="263" t="s">
        <v>145</v>
      </c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5"/>
      <c r="Z18" s="270"/>
      <c r="AA18" s="271"/>
      <c r="AB18" s="270"/>
      <c r="AC18" s="271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>
        <v>6</v>
      </c>
      <c r="AQ18" s="275"/>
      <c r="AR18" s="275">
        <v>0</v>
      </c>
      <c r="AS18" s="275"/>
      <c r="AT18" s="273">
        <f t="shared" si="0"/>
        <v>6</v>
      </c>
      <c r="AU18" s="274"/>
      <c r="AV18" s="189"/>
      <c r="AW18" s="189"/>
      <c r="AX18" s="189"/>
      <c r="AY18" s="189"/>
      <c r="AZ18" s="189"/>
      <c r="BA18" s="189"/>
    </row>
    <row r="19" spans="1:53" s="190" customFormat="1" ht="17.25" customHeight="1" x14ac:dyDescent="0.15">
      <c r="A19" s="188" t="s">
        <v>127</v>
      </c>
      <c r="B19" s="263" t="s">
        <v>146</v>
      </c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5"/>
      <c r="Z19" s="272">
        <v>1</v>
      </c>
      <c r="AA19" s="272"/>
      <c r="AB19" s="272">
        <v>1</v>
      </c>
      <c r="AC19" s="272"/>
      <c r="AD19" s="275">
        <v>1</v>
      </c>
      <c r="AE19" s="275"/>
      <c r="AF19" s="275">
        <v>1</v>
      </c>
      <c r="AG19" s="275"/>
      <c r="AH19" s="275">
        <v>1</v>
      </c>
      <c r="AI19" s="275"/>
      <c r="AJ19" s="275">
        <v>1</v>
      </c>
      <c r="AK19" s="275"/>
      <c r="AL19" s="275">
        <v>1</v>
      </c>
      <c r="AM19" s="275"/>
      <c r="AN19" s="275">
        <v>1</v>
      </c>
      <c r="AO19" s="275"/>
      <c r="AP19" s="275">
        <v>1</v>
      </c>
      <c r="AQ19" s="275"/>
      <c r="AR19" s="275">
        <v>0</v>
      </c>
      <c r="AS19" s="275"/>
      <c r="AT19" s="273">
        <f>SUM(Z19:AS19)</f>
        <v>9</v>
      </c>
      <c r="AU19" s="274"/>
      <c r="AV19" s="189"/>
      <c r="AW19" s="189"/>
      <c r="AX19" s="189"/>
      <c r="AY19" s="189"/>
      <c r="AZ19" s="189"/>
      <c r="BA19" s="189"/>
    </row>
    <row r="20" spans="1:53" s="190" customFormat="1" ht="17.25" customHeight="1" x14ac:dyDescent="0.15">
      <c r="A20" s="188" t="s">
        <v>129</v>
      </c>
      <c r="B20" s="263" t="s">
        <v>147</v>
      </c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5"/>
      <c r="Z20" s="270">
        <v>1</v>
      </c>
      <c r="AA20" s="271"/>
      <c r="AB20" s="270">
        <v>9</v>
      </c>
      <c r="AC20" s="271"/>
      <c r="AD20" s="275">
        <v>1</v>
      </c>
      <c r="AE20" s="275"/>
      <c r="AF20" s="275">
        <v>9</v>
      </c>
      <c r="AG20" s="275"/>
      <c r="AH20" s="275">
        <v>1</v>
      </c>
      <c r="AI20" s="275"/>
      <c r="AJ20" s="275">
        <v>9</v>
      </c>
      <c r="AK20" s="275"/>
      <c r="AL20" s="275">
        <v>1</v>
      </c>
      <c r="AM20" s="275"/>
      <c r="AN20" s="275">
        <v>9</v>
      </c>
      <c r="AO20" s="275"/>
      <c r="AP20" s="275">
        <v>1</v>
      </c>
      <c r="AQ20" s="275"/>
      <c r="AR20" s="275">
        <v>0</v>
      </c>
      <c r="AS20" s="275"/>
      <c r="AT20" s="273">
        <f t="shared" si="0"/>
        <v>41</v>
      </c>
      <c r="AU20" s="274"/>
      <c r="AV20" s="189"/>
      <c r="AW20" s="189"/>
      <c r="AX20" s="189"/>
      <c r="AY20" s="189"/>
      <c r="AZ20" s="189"/>
      <c r="BA20" s="189"/>
    </row>
    <row r="21" spans="1:53" s="190" customFormat="1" ht="17.25" customHeight="1" x14ac:dyDescent="0.15">
      <c r="A21" s="255" t="s">
        <v>148</v>
      </c>
      <c r="B21" s="269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56"/>
      <c r="Z21" s="255">
        <f>SUM(Z13:AA20)</f>
        <v>23</v>
      </c>
      <c r="AA21" s="256"/>
      <c r="AB21" s="255">
        <f>SUM(AB13:AC20)</f>
        <v>29</v>
      </c>
      <c r="AC21" s="256"/>
      <c r="AD21" s="255">
        <f>SUM(AD13:AE20)</f>
        <v>23</v>
      </c>
      <c r="AE21" s="256"/>
      <c r="AF21" s="255">
        <f>SUM(AF13:AG20)</f>
        <v>29</v>
      </c>
      <c r="AG21" s="256"/>
      <c r="AH21" s="255">
        <f>SUM(AH13:AI20)</f>
        <v>20</v>
      </c>
      <c r="AI21" s="256"/>
      <c r="AJ21" s="255">
        <f>SUM(AJ13:AK20)</f>
        <v>32</v>
      </c>
      <c r="AK21" s="256"/>
      <c r="AL21" s="255">
        <f>SUM(AL13:AM20)</f>
        <v>19</v>
      </c>
      <c r="AM21" s="256"/>
      <c r="AN21" s="255">
        <f>SUM(AN13:AO20)</f>
        <v>33</v>
      </c>
      <c r="AO21" s="256"/>
      <c r="AP21" s="255">
        <f>SUM(AP13:AQ20)</f>
        <v>26</v>
      </c>
      <c r="AQ21" s="256"/>
      <c r="AR21" s="255">
        <f>SUM(AR13:AS20)</f>
        <v>0</v>
      </c>
      <c r="AS21" s="256"/>
      <c r="AT21" s="273">
        <f>SUM(AT13:AU20)</f>
        <v>234</v>
      </c>
      <c r="AU21" s="274"/>
      <c r="AV21" s="189"/>
      <c r="AW21" s="189"/>
      <c r="AX21" s="189"/>
      <c r="AY21" s="189"/>
      <c r="AZ21" s="189"/>
      <c r="BA21" s="189"/>
    </row>
    <row r="22" spans="1:53" ht="14.25" customHeight="1" x14ac:dyDescent="0.15">
      <c r="A22" s="182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</row>
    <row r="23" spans="1:53" ht="14.25" customHeight="1" x14ac:dyDescent="0.15">
      <c r="A23" s="182"/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</row>
    <row r="24" spans="1:53" ht="14.25" customHeight="1" x14ac:dyDescent="0.2">
      <c r="A24" s="15" t="s">
        <v>149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</row>
    <row r="25" spans="1:53" ht="14.25" customHeight="1" x14ac:dyDescent="0.2">
      <c r="A25" s="15" t="s">
        <v>150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</row>
  </sheetData>
  <mergeCells count="139">
    <mergeCell ref="A1:BA1"/>
    <mergeCell ref="B2:E2"/>
    <mergeCell ref="F2:F3"/>
    <mergeCell ref="G2:I2"/>
    <mergeCell ref="J2:J3"/>
    <mergeCell ref="K2:N2"/>
    <mergeCell ref="O2:R2"/>
    <mergeCell ref="S2:S3"/>
    <mergeCell ref="T2:V2"/>
    <mergeCell ref="W2:W3"/>
    <mergeCell ref="AK2:AN2"/>
    <mergeCell ref="AW2:AW3"/>
    <mergeCell ref="AD15:AE15"/>
    <mergeCell ref="AF15:AG15"/>
    <mergeCell ref="AH15:AI15"/>
    <mergeCell ref="AJ15:AK15"/>
    <mergeCell ref="AT14:AU14"/>
    <mergeCell ref="AS2:AS3"/>
    <mergeCell ref="AJ2:AJ3"/>
    <mergeCell ref="AO2:AR2"/>
    <mergeCell ref="AD13:AE13"/>
    <mergeCell ref="AF13:AG13"/>
    <mergeCell ref="AH13:AI13"/>
    <mergeCell ref="AJ13:AK13"/>
    <mergeCell ref="AL13:AM13"/>
    <mergeCell ref="AB2:AE2"/>
    <mergeCell ref="AF2:AF3"/>
    <mergeCell ref="AG2:AI2"/>
    <mergeCell ref="AL11:AO12"/>
    <mergeCell ref="AP11:AS12"/>
    <mergeCell ref="AT2:AV2"/>
    <mergeCell ref="AN13:AO13"/>
    <mergeCell ref="AP13:AQ13"/>
    <mergeCell ref="AL15:AM15"/>
    <mergeCell ref="AN15:AO15"/>
    <mergeCell ref="AP15:AQ15"/>
    <mergeCell ref="BB2:BB4"/>
    <mergeCell ref="A10:BA10"/>
    <mergeCell ref="AD11:AG12"/>
    <mergeCell ref="AH11:AK12"/>
    <mergeCell ref="AD14:AE14"/>
    <mergeCell ref="AF14:AG14"/>
    <mergeCell ref="AH14:AI14"/>
    <mergeCell ref="AJ14:AK14"/>
    <mergeCell ref="AL14:AM14"/>
    <mergeCell ref="AT11:AU12"/>
    <mergeCell ref="AX2:BA2"/>
    <mergeCell ref="X2:Z2"/>
    <mergeCell ref="AN14:AO14"/>
    <mergeCell ref="AT13:AU13"/>
    <mergeCell ref="AR13:AS13"/>
    <mergeCell ref="AP14:AQ14"/>
    <mergeCell ref="AR14:AS14"/>
    <mergeCell ref="Z11:AC12"/>
    <mergeCell ref="Z13:AA13"/>
    <mergeCell ref="AB13:AC13"/>
    <mergeCell ref="Z14:AA14"/>
    <mergeCell ref="AB14:AC14"/>
    <mergeCell ref="AA2:AA3"/>
    <mergeCell ref="AD18:AE18"/>
    <mergeCell ref="AF18:AG18"/>
    <mergeCell ref="AT15:AU15"/>
    <mergeCell ref="AR15:AS15"/>
    <mergeCell ref="AT20:AU20"/>
    <mergeCell ref="AR18:AS18"/>
    <mergeCell ref="AT18:AU18"/>
    <mergeCell ref="AP19:AQ19"/>
    <mergeCell ref="AT16:AU16"/>
    <mergeCell ref="AL18:AM18"/>
    <mergeCell ref="AP17:AQ17"/>
    <mergeCell ref="AR17:AS17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D17:AE17"/>
    <mergeCell ref="AF17:AG17"/>
    <mergeCell ref="AH17:AI17"/>
    <mergeCell ref="AJ17:AK17"/>
    <mergeCell ref="AT17:AU17"/>
    <mergeCell ref="AN18:AO18"/>
    <mergeCell ref="AP18:AQ18"/>
    <mergeCell ref="AH20:AI20"/>
    <mergeCell ref="AJ20:AK20"/>
    <mergeCell ref="AL20:AM20"/>
    <mergeCell ref="AN20:AO20"/>
    <mergeCell ref="AR19:AS19"/>
    <mergeCell ref="AH18:AI18"/>
    <mergeCell ref="AJ18:AK18"/>
    <mergeCell ref="AH19:AI19"/>
    <mergeCell ref="AL17:AM17"/>
    <mergeCell ref="AN17:AO17"/>
    <mergeCell ref="AT21:AU21"/>
    <mergeCell ref="AD21:AE21"/>
    <mergeCell ref="AF21:AG21"/>
    <mergeCell ref="AH21:AI21"/>
    <mergeCell ref="AJ21:AK21"/>
    <mergeCell ref="AL21:AM21"/>
    <mergeCell ref="AR21:AS21"/>
    <mergeCell ref="AJ19:AK19"/>
    <mergeCell ref="AL19:AM19"/>
    <mergeCell ref="AN19:AO19"/>
    <mergeCell ref="AP20:AQ20"/>
    <mergeCell ref="AN21:AO21"/>
    <mergeCell ref="AP21:AQ21"/>
    <mergeCell ref="AR20:AS20"/>
    <mergeCell ref="AT19:AU19"/>
    <mergeCell ref="AD20:AE20"/>
    <mergeCell ref="AF20:AG20"/>
    <mergeCell ref="AD19:AE19"/>
    <mergeCell ref="AF19:AG19"/>
    <mergeCell ref="Z21:AA21"/>
    <mergeCell ref="AB21:AC21"/>
    <mergeCell ref="A11:Y12"/>
    <mergeCell ref="B13:Y13"/>
    <mergeCell ref="B14:Y14"/>
    <mergeCell ref="B15:Y15"/>
    <mergeCell ref="B16:Y16"/>
    <mergeCell ref="B17:Y17"/>
    <mergeCell ref="B18:Y18"/>
    <mergeCell ref="B19:Y19"/>
    <mergeCell ref="B20:Y20"/>
    <mergeCell ref="A21:Y21"/>
    <mergeCell ref="Z15:AA15"/>
    <mergeCell ref="AB15:AC15"/>
    <mergeCell ref="Z16:AA16"/>
    <mergeCell ref="AB16:AC16"/>
    <mergeCell ref="Z17:AA17"/>
    <mergeCell ref="AB17:AC17"/>
    <mergeCell ref="Z18:AA18"/>
    <mergeCell ref="AB18:AC18"/>
    <mergeCell ref="Z19:AA19"/>
    <mergeCell ref="AB19:AC19"/>
    <mergeCell ref="Z20:AA20"/>
    <mergeCell ref="AB20:AC20"/>
  </mergeCells>
  <phoneticPr fontId="0" type="noConversion"/>
  <pageMargins left="0.39370078740157499" right="0.39370078740157499" top="0.39370078740157499" bottom="0.39370078740157499" header="0" footer="0"/>
  <pageSetup paperSize="9" scale="72" fitToHeight="0" orientation="landscape" verticalDpi="0" r:id="rId1"/>
  <headerFooter alignWithMargins="0"/>
  <ignoredErrors>
    <ignoredError sqref="Z21 AB21:AS2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I1323"/>
  <sheetViews>
    <sheetView tabSelected="1" zoomScaleNormal="100" zoomScaleSheetLayoutView="90" workbookViewId="0">
      <pane xSplit="2" ySplit="8" topLeftCell="C78" activePane="bottomRight" state="frozen"/>
      <selection activeCell="M24" sqref="M24"/>
      <selection pane="topRight" activeCell="M24" sqref="M24"/>
      <selection pane="bottomLeft" activeCell="M24" sqref="M24"/>
      <selection pane="bottomRight" activeCell="H56" sqref="H56"/>
    </sheetView>
  </sheetViews>
  <sheetFormatPr defaultColWidth="5" defaultRowHeight="12" x14ac:dyDescent="0.2"/>
  <cols>
    <col min="1" max="1" width="9.85546875" style="22" customWidth="1"/>
    <col min="2" max="2" width="40.140625" style="22" customWidth="1"/>
    <col min="3" max="5" width="4.7109375" style="147" customWidth="1"/>
    <col min="6" max="6" width="4.7109375" style="56" customWidth="1"/>
    <col min="7" max="7" width="5.140625" style="147" customWidth="1"/>
    <col min="8" max="9" width="6.28515625" style="147" customWidth="1"/>
    <col min="10" max="10" width="7.85546875" style="147" customWidth="1"/>
    <col min="11" max="11" width="6.7109375" style="147" customWidth="1"/>
    <col min="12" max="12" width="6.140625" style="147" customWidth="1"/>
    <col min="13" max="14" width="5.140625" style="147" customWidth="1"/>
    <col min="15" max="15" width="5" style="171" customWidth="1"/>
    <col min="16" max="19" width="5" style="147" customWidth="1"/>
    <col min="20" max="20" width="5" style="171" customWidth="1"/>
    <col min="21" max="24" width="5" style="147" customWidth="1"/>
    <col min="25" max="25" width="5" style="171" customWidth="1"/>
    <col min="26" max="29" width="5" style="147" customWidth="1"/>
    <col min="30" max="30" width="5" style="171" customWidth="1"/>
    <col min="31" max="34" width="5" style="147" customWidth="1"/>
    <col min="35" max="35" width="5" style="171" customWidth="1"/>
    <col min="36" max="39" width="5" style="147" customWidth="1"/>
    <col min="40" max="40" width="5" style="171" customWidth="1"/>
    <col min="41" max="44" width="5" style="147" customWidth="1"/>
    <col min="45" max="45" width="5" style="171" customWidth="1"/>
    <col min="46" max="49" width="5" style="147" customWidth="1"/>
    <col min="50" max="50" width="5" style="171" customWidth="1"/>
    <col min="51" max="54" width="5" style="147" customWidth="1"/>
    <col min="55" max="55" width="5" style="171" customWidth="1"/>
    <col min="56" max="59" width="5" style="187" customWidth="1"/>
    <col min="60" max="218" width="9.140625" style="151" customWidth="1"/>
    <col min="219" max="219" width="4.28515625" style="151" customWidth="1"/>
    <col min="220" max="220" width="9.85546875" style="151" customWidth="1"/>
    <col min="221" max="221" width="40.140625" style="151" customWidth="1"/>
    <col min="222" max="225" width="4.7109375" style="151" customWidth="1"/>
    <col min="226" max="226" width="5.140625" style="151" customWidth="1"/>
    <col min="227" max="228" width="6.28515625" style="151" customWidth="1"/>
    <col min="229" max="229" width="7.85546875" style="151" customWidth="1"/>
    <col min="230" max="230" width="6.140625" style="151" customWidth="1"/>
    <col min="231" max="233" width="5.140625" style="151" customWidth="1"/>
    <col min="234" max="16384" width="5" style="151"/>
  </cols>
  <sheetData>
    <row r="1" spans="1:867" ht="12" customHeight="1" x14ac:dyDescent="0.2">
      <c r="A1" s="313" t="s">
        <v>151</v>
      </c>
      <c r="B1" s="313" t="s">
        <v>152</v>
      </c>
      <c r="C1" s="309" t="s">
        <v>153</v>
      </c>
      <c r="D1" s="309"/>
      <c r="E1" s="309"/>
      <c r="F1" s="309"/>
      <c r="G1" s="310" t="s">
        <v>154</v>
      </c>
      <c r="H1" s="311"/>
      <c r="I1" s="311"/>
      <c r="J1" s="311"/>
      <c r="K1" s="311"/>
      <c r="L1" s="312"/>
      <c r="M1" s="309" t="s">
        <v>155</v>
      </c>
      <c r="N1" s="309"/>
      <c r="O1" s="289" t="s">
        <v>279</v>
      </c>
      <c r="P1" s="289"/>
      <c r="Q1" s="289"/>
      <c r="R1" s="289"/>
      <c r="S1" s="289"/>
      <c r="T1" s="289"/>
      <c r="U1" s="289"/>
      <c r="V1" s="289"/>
      <c r="W1" s="289"/>
      <c r="X1" s="289"/>
      <c r="Y1" s="289" t="s">
        <v>280</v>
      </c>
      <c r="Z1" s="289"/>
      <c r="AA1" s="289"/>
      <c r="AB1" s="289"/>
      <c r="AC1" s="289"/>
      <c r="AD1" s="289"/>
      <c r="AE1" s="289"/>
      <c r="AF1" s="289"/>
      <c r="AG1" s="289"/>
      <c r="AH1" s="289"/>
      <c r="AI1" s="289" t="s">
        <v>281</v>
      </c>
      <c r="AJ1" s="289"/>
      <c r="AK1" s="289"/>
      <c r="AL1" s="289"/>
      <c r="AM1" s="289"/>
      <c r="AN1" s="289"/>
      <c r="AO1" s="289"/>
      <c r="AP1" s="289"/>
      <c r="AQ1" s="289"/>
      <c r="AR1" s="289"/>
      <c r="AS1" s="289" t="s">
        <v>282</v>
      </c>
      <c r="AT1" s="289"/>
      <c r="AU1" s="289"/>
      <c r="AV1" s="289"/>
      <c r="AW1" s="289"/>
      <c r="AX1" s="289"/>
      <c r="AY1" s="289"/>
      <c r="AZ1" s="289"/>
      <c r="BA1" s="289"/>
      <c r="BB1" s="289"/>
      <c r="BC1" s="289" t="s">
        <v>374</v>
      </c>
      <c r="BD1" s="289"/>
      <c r="BE1" s="289"/>
      <c r="BF1" s="289"/>
      <c r="BG1" s="289"/>
    </row>
    <row r="2" spans="1:867" ht="12" customHeight="1" x14ac:dyDescent="0.2">
      <c r="A2" s="313"/>
      <c r="B2" s="313"/>
      <c r="C2" s="309"/>
      <c r="D2" s="309"/>
      <c r="E2" s="309"/>
      <c r="F2" s="309"/>
      <c r="G2" s="309" t="s">
        <v>156</v>
      </c>
      <c r="H2" s="309" t="s">
        <v>157</v>
      </c>
      <c r="I2" s="309" t="s">
        <v>158</v>
      </c>
      <c r="J2" s="310" t="s">
        <v>255</v>
      </c>
      <c r="K2" s="312"/>
      <c r="L2" s="309" t="s">
        <v>161</v>
      </c>
      <c r="M2" s="309" t="s">
        <v>159</v>
      </c>
      <c r="N2" s="313" t="s">
        <v>160</v>
      </c>
      <c r="O2" s="289" t="s">
        <v>283</v>
      </c>
      <c r="P2" s="289"/>
      <c r="Q2" s="289"/>
      <c r="R2" s="289"/>
      <c r="S2" s="289"/>
      <c r="T2" s="289" t="s">
        <v>284</v>
      </c>
      <c r="U2" s="289"/>
      <c r="V2" s="289"/>
      <c r="W2" s="289"/>
      <c r="X2" s="289"/>
      <c r="Y2" s="289" t="s">
        <v>285</v>
      </c>
      <c r="Z2" s="289"/>
      <c r="AA2" s="289"/>
      <c r="AB2" s="289"/>
      <c r="AC2" s="289"/>
      <c r="AD2" s="289" t="s">
        <v>286</v>
      </c>
      <c r="AE2" s="289"/>
      <c r="AF2" s="289"/>
      <c r="AG2" s="289"/>
      <c r="AH2" s="289"/>
      <c r="AI2" s="289" t="s">
        <v>287</v>
      </c>
      <c r="AJ2" s="289"/>
      <c r="AK2" s="289"/>
      <c r="AL2" s="289"/>
      <c r="AM2" s="289"/>
      <c r="AN2" s="289" t="s">
        <v>288</v>
      </c>
      <c r="AO2" s="289"/>
      <c r="AP2" s="289"/>
      <c r="AQ2" s="289"/>
      <c r="AR2" s="289"/>
      <c r="AS2" s="289" t="s">
        <v>289</v>
      </c>
      <c r="AT2" s="289"/>
      <c r="AU2" s="289"/>
      <c r="AV2" s="289"/>
      <c r="AW2" s="289"/>
      <c r="AX2" s="289" t="s">
        <v>290</v>
      </c>
      <c r="AY2" s="289"/>
      <c r="AZ2" s="289"/>
      <c r="BA2" s="289"/>
      <c r="BB2" s="289"/>
      <c r="BC2" s="289" t="s">
        <v>373</v>
      </c>
      <c r="BD2" s="289"/>
      <c r="BE2" s="289"/>
      <c r="BF2" s="289"/>
      <c r="BG2" s="289"/>
    </row>
    <row r="3" spans="1:867" ht="12" customHeight="1" x14ac:dyDescent="0.2">
      <c r="A3" s="313"/>
      <c r="B3" s="313"/>
      <c r="C3" s="309" t="s">
        <v>350</v>
      </c>
      <c r="D3" s="309" t="s">
        <v>351</v>
      </c>
      <c r="E3" s="309" t="s">
        <v>352</v>
      </c>
      <c r="F3" s="309" t="s">
        <v>353</v>
      </c>
      <c r="G3" s="309"/>
      <c r="H3" s="309"/>
      <c r="I3" s="309"/>
      <c r="J3" s="309" t="s">
        <v>256</v>
      </c>
      <c r="K3" s="310" t="s">
        <v>0</v>
      </c>
      <c r="L3" s="309"/>
      <c r="M3" s="309"/>
      <c r="N3" s="313"/>
      <c r="O3" s="301" t="s">
        <v>155</v>
      </c>
      <c r="P3" s="302" t="s">
        <v>291</v>
      </c>
      <c r="Q3" s="302" t="s">
        <v>292</v>
      </c>
      <c r="R3" s="302" t="s">
        <v>0</v>
      </c>
      <c r="S3" s="302" t="s">
        <v>293</v>
      </c>
      <c r="T3" s="301" t="s">
        <v>155</v>
      </c>
      <c r="U3" s="302" t="s">
        <v>291</v>
      </c>
      <c r="V3" s="302" t="s">
        <v>292</v>
      </c>
      <c r="W3" s="302" t="s">
        <v>0</v>
      </c>
      <c r="X3" s="302" t="s">
        <v>293</v>
      </c>
      <c r="Y3" s="301" t="s">
        <v>155</v>
      </c>
      <c r="Z3" s="302" t="s">
        <v>291</v>
      </c>
      <c r="AA3" s="302" t="s">
        <v>292</v>
      </c>
      <c r="AB3" s="302" t="s">
        <v>0</v>
      </c>
      <c r="AC3" s="302" t="s">
        <v>293</v>
      </c>
      <c r="AD3" s="301" t="s">
        <v>155</v>
      </c>
      <c r="AE3" s="302" t="s">
        <v>291</v>
      </c>
      <c r="AF3" s="302" t="s">
        <v>292</v>
      </c>
      <c r="AG3" s="302" t="s">
        <v>0</v>
      </c>
      <c r="AH3" s="302" t="s">
        <v>293</v>
      </c>
      <c r="AI3" s="301" t="s">
        <v>155</v>
      </c>
      <c r="AJ3" s="302" t="s">
        <v>291</v>
      </c>
      <c r="AK3" s="302" t="s">
        <v>292</v>
      </c>
      <c r="AL3" s="302" t="s">
        <v>0</v>
      </c>
      <c r="AM3" s="302" t="s">
        <v>293</v>
      </c>
      <c r="AN3" s="301" t="s">
        <v>155</v>
      </c>
      <c r="AO3" s="302" t="s">
        <v>291</v>
      </c>
      <c r="AP3" s="302" t="s">
        <v>292</v>
      </c>
      <c r="AQ3" s="302" t="s">
        <v>0</v>
      </c>
      <c r="AR3" s="302" t="s">
        <v>293</v>
      </c>
      <c r="AS3" s="301" t="s">
        <v>155</v>
      </c>
      <c r="AT3" s="302" t="s">
        <v>291</v>
      </c>
      <c r="AU3" s="302" t="s">
        <v>292</v>
      </c>
      <c r="AV3" s="302" t="s">
        <v>0</v>
      </c>
      <c r="AW3" s="302" t="s">
        <v>293</v>
      </c>
      <c r="AX3" s="301" t="s">
        <v>155</v>
      </c>
      <c r="AY3" s="302" t="s">
        <v>291</v>
      </c>
      <c r="AZ3" s="302" t="s">
        <v>292</v>
      </c>
      <c r="BA3" s="302" t="s">
        <v>0</v>
      </c>
      <c r="BB3" s="302" t="s">
        <v>293</v>
      </c>
      <c r="BC3" s="301" t="s">
        <v>155</v>
      </c>
      <c r="BD3" s="302" t="s">
        <v>291</v>
      </c>
      <c r="BE3" s="302" t="s">
        <v>292</v>
      </c>
      <c r="BF3" s="302" t="s">
        <v>0</v>
      </c>
      <c r="BG3" s="302" t="s">
        <v>293</v>
      </c>
    </row>
    <row r="4" spans="1:867" ht="12" customHeight="1" x14ac:dyDescent="0.2">
      <c r="A4" s="313"/>
      <c r="B4" s="313"/>
      <c r="C4" s="309"/>
      <c r="D4" s="309"/>
      <c r="E4" s="309"/>
      <c r="F4" s="309"/>
      <c r="G4" s="309"/>
      <c r="H4" s="309"/>
      <c r="I4" s="309"/>
      <c r="J4" s="309"/>
      <c r="K4" s="310"/>
      <c r="L4" s="309"/>
      <c r="M4" s="309"/>
      <c r="N4" s="313"/>
      <c r="O4" s="301"/>
      <c r="P4" s="302"/>
      <c r="Q4" s="302"/>
      <c r="R4" s="302"/>
      <c r="S4" s="302"/>
      <c r="T4" s="301"/>
      <c r="U4" s="302"/>
      <c r="V4" s="302"/>
      <c r="W4" s="302"/>
      <c r="X4" s="302"/>
      <c r="Y4" s="301"/>
      <c r="Z4" s="302"/>
      <c r="AA4" s="302"/>
      <c r="AB4" s="302"/>
      <c r="AC4" s="302"/>
      <c r="AD4" s="301"/>
      <c r="AE4" s="302"/>
      <c r="AF4" s="302"/>
      <c r="AG4" s="302"/>
      <c r="AH4" s="302"/>
      <c r="AI4" s="301"/>
      <c r="AJ4" s="302"/>
      <c r="AK4" s="302"/>
      <c r="AL4" s="302"/>
      <c r="AM4" s="302"/>
      <c r="AN4" s="301"/>
      <c r="AO4" s="302"/>
      <c r="AP4" s="302"/>
      <c r="AQ4" s="302"/>
      <c r="AR4" s="302"/>
      <c r="AS4" s="301"/>
      <c r="AT4" s="302"/>
      <c r="AU4" s="302"/>
      <c r="AV4" s="302"/>
      <c r="AW4" s="302"/>
      <c r="AX4" s="301"/>
      <c r="AY4" s="302"/>
      <c r="AZ4" s="302"/>
      <c r="BA4" s="302"/>
      <c r="BB4" s="302"/>
      <c r="BC4" s="301"/>
      <c r="BD4" s="302"/>
      <c r="BE4" s="302"/>
      <c r="BF4" s="302"/>
      <c r="BG4" s="302"/>
    </row>
    <row r="5" spans="1:867" ht="12" customHeight="1" x14ac:dyDescent="0.2">
      <c r="A5" s="313"/>
      <c r="B5" s="313"/>
      <c r="C5" s="309"/>
      <c r="D5" s="309"/>
      <c r="E5" s="309"/>
      <c r="F5" s="309"/>
      <c r="G5" s="309"/>
      <c r="H5" s="309"/>
      <c r="I5" s="309"/>
      <c r="J5" s="309"/>
      <c r="K5" s="310"/>
      <c r="L5" s="309"/>
      <c r="M5" s="309"/>
      <c r="N5" s="313"/>
      <c r="O5" s="301"/>
      <c r="P5" s="302"/>
      <c r="Q5" s="302"/>
      <c r="R5" s="302"/>
      <c r="S5" s="302"/>
      <c r="T5" s="301"/>
      <c r="U5" s="302"/>
      <c r="V5" s="302"/>
      <c r="W5" s="302"/>
      <c r="X5" s="302"/>
      <c r="Y5" s="301"/>
      <c r="Z5" s="302"/>
      <c r="AA5" s="302"/>
      <c r="AB5" s="302"/>
      <c r="AC5" s="302"/>
      <c r="AD5" s="301"/>
      <c r="AE5" s="302"/>
      <c r="AF5" s="302"/>
      <c r="AG5" s="302"/>
      <c r="AH5" s="302"/>
      <c r="AI5" s="301"/>
      <c r="AJ5" s="302"/>
      <c r="AK5" s="302"/>
      <c r="AL5" s="302"/>
      <c r="AM5" s="302"/>
      <c r="AN5" s="301"/>
      <c r="AO5" s="302"/>
      <c r="AP5" s="302"/>
      <c r="AQ5" s="302"/>
      <c r="AR5" s="302"/>
      <c r="AS5" s="301"/>
      <c r="AT5" s="302"/>
      <c r="AU5" s="302"/>
      <c r="AV5" s="302"/>
      <c r="AW5" s="302"/>
      <c r="AX5" s="301"/>
      <c r="AY5" s="302"/>
      <c r="AZ5" s="302"/>
      <c r="BA5" s="302"/>
      <c r="BB5" s="302"/>
      <c r="BC5" s="301"/>
      <c r="BD5" s="302"/>
      <c r="BE5" s="302"/>
      <c r="BF5" s="302"/>
      <c r="BG5" s="302"/>
    </row>
    <row r="6" spans="1:867" s="152" customFormat="1" ht="12" customHeight="1" x14ac:dyDescent="0.15">
      <c r="A6" s="34"/>
      <c r="B6" s="33" t="s">
        <v>142</v>
      </c>
      <c r="C6" s="140"/>
      <c r="D6" s="140"/>
      <c r="E6" s="140"/>
      <c r="F6" s="140"/>
      <c r="G6" s="35">
        <f t="shared" ref="G6:BB6" si="0">G7+G93</f>
        <v>247</v>
      </c>
      <c r="H6" s="35">
        <f t="shared" si="0"/>
        <v>6669</v>
      </c>
      <c r="I6" s="35">
        <f t="shared" si="0"/>
        <v>8892</v>
      </c>
      <c r="J6" s="35">
        <f t="shared" si="0"/>
        <v>1590</v>
      </c>
      <c r="K6" s="35">
        <f t="shared" si="0"/>
        <v>278</v>
      </c>
      <c r="L6" s="35">
        <f t="shared" si="0"/>
        <v>5728</v>
      </c>
      <c r="M6" s="35">
        <f t="shared" si="0"/>
        <v>247</v>
      </c>
      <c r="N6" s="35">
        <f t="shared" si="0"/>
        <v>247</v>
      </c>
      <c r="O6" s="35">
        <f t="shared" si="0"/>
        <v>28</v>
      </c>
      <c r="P6" s="35">
        <f t="shared" si="0"/>
        <v>72</v>
      </c>
      <c r="Q6" s="35">
        <f t="shared" si="0"/>
        <v>140</v>
      </c>
      <c r="R6" s="35">
        <f t="shared" si="0"/>
        <v>38</v>
      </c>
      <c r="S6" s="35">
        <f t="shared" si="0"/>
        <v>758</v>
      </c>
      <c r="T6" s="35">
        <f t="shared" si="0"/>
        <v>29</v>
      </c>
      <c r="U6" s="35">
        <f t="shared" si="0"/>
        <v>70</v>
      </c>
      <c r="V6" s="35">
        <f t="shared" si="0"/>
        <v>140</v>
      </c>
      <c r="W6" s="35">
        <f t="shared" si="0"/>
        <v>44</v>
      </c>
      <c r="X6" s="35">
        <f t="shared" si="0"/>
        <v>790</v>
      </c>
      <c r="Y6" s="35">
        <f t="shared" si="0"/>
        <v>31</v>
      </c>
      <c r="Z6" s="35">
        <f t="shared" si="0"/>
        <v>72</v>
      </c>
      <c r="AA6" s="35">
        <f t="shared" si="0"/>
        <v>166</v>
      </c>
      <c r="AB6" s="35">
        <f t="shared" si="0"/>
        <v>38</v>
      </c>
      <c r="AC6" s="35">
        <f t="shared" si="0"/>
        <v>840</v>
      </c>
      <c r="AD6" s="35">
        <f t="shared" si="0"/>
        <v>29</v>
      </c>
      <c r="AE6" s="35">
        <f t="shared" si="0"/>
        <v>68</v>
      </c>
      <c r="AF6" s="35">
        <f t="shared" si="0"/>
        <v>154</v>
      </c>
      <c r="AG6" s="35">
        <f t="shared" si="0"/>
        <v>36</v>
      </c>
      <c r="AH6" s="35">
        <f t="shared" si="0"/>
        <v>786</v>
      </c>
      <c r="AI6" s="35">
        <f t="shared" si="0"/>
        <v>26</v>
      </c>
      <c r="AJ6" s="35">
        <f t="shared" si="0"/>
        <v>64</v>
      </c>
      <c r="AK6" s="35">
        <f t="shared" si="0"/>
        <v>132</v>
      </c>
      <c r="AL6" s="35">
        <f t="shared" si="0"/>
        <v>34</v>
      </c>
      <c r="AM6" s="35">
        <f t="shared" si="0"/>
        <v>706</v>
      </c>
      <c r="AN6" s="35">
        <f t="shared" si="0"/>
        <v>27</v>
      </c>
      <c r="AO6" s="35">
        <f t="shared" si="0"/>
        <v>46</v>
      </c>
      <c r="AP6" s="35">
        <f t="shared" si="0"/>
        <v>112</v>
      </c>
      <c r="AQ6" s="35">
        <f t="shared" si="0"/>
        <v>28</v>
      </c>
      <c r="AR6" s="35">
        <f t="shared" si="0"/>
        <v>570</v>
      </c>
      <c r="AS6" s="35">
        <f t="shared" si="0"/>
        <v>26</v>
      </c>
      <c r="AT6" s="35">
        <f t="shared" si="0"/>
        <v>68</v>
      </c>
      <c r="AU6" s="35">
        <f t="shared" si="0"/>
        <v>126</v>
      </c>
      <c r="AV6" s="35">
        <f t="shared" si="0"/>
        <v>34</v>
      </c>
      <c r="AW6" s="35">
        <f t="shared" si="0"/>
        <v>708</v>
      </c>
      <c r="AX6" s="35">
        <f t="shared" si="0"/>
        <v>24</v>
      </c>
      <c r="AY6" s="35">
        <f t="shared" si="0"/>
        <v>34</v>
      </c>
      <c r="AZ6" s="35">
        <f t="shared" si="0"/>
        <v>58</v>
      </c>
      <c r="BA6" s="35">
        <f t="shared" si="0"/>
        <v>14</v>
      </c>
      <c r="BB6" s="35">
        <f t="shared" si="0"/>
        <v>326</v>
      </c>
      <c r="BC6" s="35">
        <f t="shared" ref="BC6:BG6" si="1">BC7+BC93</f>
        <v>27</v>
      </c>
      <c r="BD6" s="35">
        <f t="shared" si="1"/>
        <v>24</v>
      </c>
      <c r="BE6" s="35">
        <f t="shared" si="1"/>
        <v>44</v>
      </c>
      <c r="BF6" s="35">
        <f t="shared" si="1"/>
        <v>12</v>
      </c>
      <c r="BG6" s="35">
        <f t="shared" si="1"/>
        <v>244</v>
      </c>
      <c r="BH6" s="168"/>
      <c r="BI6" s="168"/>
      <c r="BJ6" s="168"/>
      <c r="BK6" s="168"/>
      <c r="BL6" s="168"/>
      <c r="BM6" s="168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8"/>
      <c r="DF6" s="168"/>
      <c r="DG6" s="168"/>
      <c r="DH6" s="168"/>
      <c r="DI6" s="168"/>
      <c r="DJ6" s="168"/>
      <c r="DK6" s="168"/>
      <c r="DL6" s="168"/>
      <c r="DM6" s="168"/>
      <c r="DN6" s="168"/>
      <c r="DO6" s="168"/>
      <c r="DP6" s="168"/>
      <c r="DQ6" s="168"/>
      <c r="DR6" s="168"/>
      <c r="DS6" s="168"/>
      <c r="DT6" s="168"/>
      <c r="DU6" s="168"/>
      <c r="DV6" s="168"/>
      <c r="DW6" s="168"/>
      <c r="DX6" s="168"/>
      <c r="DY6" s="168"/>
      <c r="DZ6" s="168"/>
      <c r="EA6" s="168"/>
      <c r="EB6" s="168"/>
      <c r="EC6" s="168"/>
      <c r="ED6" s="168"/>
      <c r="EE6" s="168"/>
      <c r="EF6" s="168"/>
      <c r="EG6" s="168"/>
      <c r="EH6" s="168"/>
      <c r="EI6" s="168"/>
      <c r="EJ6" s="168"/>
      <c r="EK6" s="168"/>
      <c r="EL6" s="168"/>
      <c r="EM6" s="168"/>
      <c r="EN6" s="168"/>
      <c r="EO6" s="168"/>
      <c r="EP6" s="168"/>
      <c r="EQ6" s="168"/>
      <c r="ER6" s="168"/>
      <c r="ES6" s="168"/>
      <c r="ET6" s="168"/>
      <c r="EU6" s="168"/>
      <c r="EV6" s="168"/>
      <c r="EW6" s="168"/>
      <c r="EX6" s="168"/>
      <c r="EY6" s="168"/>
      <c r="EZ6" s="168"/>
      <c r="FA6" s="168"/>
      <c r="FB6" s="168"/>
      <c r="FC6" s="168"/>
      <c r="FD6" s="168"/>
      <c r="FE6" s="168"/>
      <c r="FF6" s="168"/>
      <c r="FG6" s="168"/>
      <c r="FH6" s="168"/>
      <c r="FI6" s="168"/>
      <c r="FJ6" s="168"/>
      <c r="FK6" s="168"/>
      <c r="FL6" s="168"/>
      <c r="FM6" s="168"/>
      <c r="FN6" s="168"/>
      <c r="FO6" s="168"/>
      <c r="FP6" s="168"/>
      <c r="FQ6" s="168"/>
      <c r="FR6" s="168"/>
      <c r="FS6" s="168"/>
      <c r="FT6" s="168"/>
      <c r="FU6" s="168"/>
      <c r="FV6" s="168"/>
      <c r="FW6" s="168"/>
      <c r="FX6" s="168"/>
      <c r="FY6" s="168"/>
      <c r="FZ6" s="168"/>
      <c r="GA6" s="168"/>
      <c r="GB6" s="168"/>
      <c r="GC6" s="168"/>
      <c r="GD6" s="168"/>
      <c r="GE6" s="168"/>
      <c r="GF6" s="168"/>
      <c r="GG6" s="168"/>
      <c r="GH6" s="168"/>
      <c r="GI6" s="168"/>
      <c r="GJ6" s="168"/>
      <c r="GK6" s="168"/>
      <c r="GL6" s="168"/>
      <c r="GM6" s="168"/>
      <c r="GN6" s="168"/>
      <c r="GO6" s="168"/>
      <c r="GP6" s="168"/>
      <c r="GQ6" s="168"/>
      <c r="GR6" s="168"/>
      <c r="GS6" s="168"/>
      <c r="GT6" s="168"/>
      <c r="GU6" s="168"/>
      <c r="GV6" s="168"/>
      <c r="GW6" s="168"/>
      <c r="GX6" s="168"/>
      <c r="GY6" s="168"/>
      <c r="GZ6" s="168"/>
      <c r="HA6" s="168"/>
      <c r="HB6" s="168"/>
      <c r="HC6" s="168"/>
      <c r="HD6" s="168"/>
      <c r="HE6" s="168"/>
      <c r="HF6" s="168"/>
      <c r="HG6" s="168"/>
      <c r="HH6" s="168"/>
      <c r="HI6" s="168"/>
      <c r="HJ6" s="168"/>
      <c r="HK6" s="168"/>
      <c r="HL6" s="168"/>
      <c r="HM6" s="168"/>
      <c r="HN6" s="168"/>
      <c r="HO6" s="168"/>
      <c r="HP6" s="168"/>
      <c r="HQ6" s="168"/>
      <c r="HR6" s="168"/>
      <c r="HS6" s="168"/>
      <c r="HT6" s="168"/>
      <c r="HU6" s="168"/>
      <c r="HV6" s="168"/>
      <c r="HW6" s="168"/>
      <c r="HX6" s="168"/>
      <c r="HY6" s="168"/>
      <c r="HZ6" s="168"/>
      <c r="IA6" s="168"/>
      <c r="IB6" s="168"/>
      <c r="IC6" s="168"/>
      <c r="ID6" s="168"/>
      <c r="IE6" s="168"/>
      <c r="IF6" s="168"/>
      <c r="IG6" s="168"/>
      <c r="IH6" s="168"/>
      <c r="II6" s="168"/>
      <c r="IJ6" s="168"/>
      <c r="IK6" s="168"/>
      <c r="IL6" s="168"/>
      <c r="IM6" s="168"/>
      <c r="IN6" s="168"/>
      <c r="IO6" s="168"/>
      <c r="IP6" s="168"/>
      <c r="IQ6" s="168"/>
      <c r="IR6" s="168"/>
      <c r="IS6" s="168"/>
      <c r="IT6" s="168"/>
      <c r="IU6" s="168"/>
      <c r="IV6" s="168"/>
      <c r="IW6" s="168"/>
      <c r="IX6" s="168"/>
      <c r="IY6" s="168"/>
      <c r="IZ6" s="168"/>
      <c r="JA6" s="168"/>
      <c r="JB6" s="168"/>
      <c r="JC6" s="168"/>
      <c r="JD6" s="168"/>
      <c r="JE6" s="168"/>
      <c r="JF6" s="168"/>
      <c r="JG6" s="168"/>
      <c r="JH6" s="168"/>
      <c r="JI6" s="168"/>
      <c r="JJ6" s="168"/>
      <c r="JK6" s="168"/>
      <c r="JL6" s="168"/>
      <c r="JM6" s="168"/>
      <c r="JN6" s="168"/>
      <c r="JO6" s="168"/>
      <c r="JP6" s="168"/>
      <c r="JQ6" s="168"/>
      <c r="JR6" s="168"/>
      <c r="JS6" s="168"/>
      <c r="JT6" s="168"/>
      <c r="JU6" s="168"/>
      <c r="JV6" s="168"/>
      <c r="JW6" s="168"/>
      <c r="JX6" s="168"/>
      <c r="JY6" s="168"/>
      <c r="JZ6" s="168"/>
      <c r="KA6" s="168"/>
      <c r="KB6" s="168"/>
      <c r="KC6" s="168"/>
      <c r="KD6" s="168"/>
      <c r="KE6" s="168"/>
      <c r="KF6" s="168"/>
      <c r="KG6" s="168"/>
      <c r="KH6" s="168"/>
      <c r="KI6" s="168"/>
      <c r="KJ6" s="168"/>
      <c r="KK6" s="168"/>
      <c r="KL6" s="168"/>
      <c r="KM6" s="168"/>
      <c r="KN6" s="168"/>
      <c r="KO6" s="168"/>
      <c r="KP6" s="168"/>
      <c r="KQ6" s="168"/>
      <c r="KR6" s="168"/>
      <c r="KS6" s="168"/>
      <c r="KT6" s="168"/>
      <c r="KU6" s="168"/>
      <c r="KV6" s="168"/>
      <c r="KW6" s="168"/>
      <c r="KX6" s="168"/>
      <c r="KY6" s="168"/>
      <c r="KZ6" s="168"/>
      <c r="LA6" s="168"/>
      <c r="LB6" s="168"/>
      <c r="LC6" s="168"/>
      <c r="LD6" s="168"/>
      <c r="LE6" s="168"/>
      <c r="LF6" s="168"/>
      <c r="LG6" s="168"/>
      <c r="LH6" s="168"/>
      <c r="LI6" s="168"/>
      <c r="LJ6" s="168"/>
      <c r="LK6" s="168"/>
      <c r="LL6" s="168"/>
      <c r="LM6" s="168"/>
      <c r="LN6" s="168"/>
      <c r="LO6" s="168"/>
      <c r="LP6" s="168"/>
      <c r="LQ6" s="168"/>
      <c r="LR6" s="168"/>
      <c r="LS6" s="168"/>
      <c r="LT6" s="168"/>
      <c r="LU6" s="168"/>
      <c r="LV6" s="168"/>
      <c r="LW6" s="168"/>
      <c r="LX6" s="168"/>
      <c r="LY6" s="168"/>
      <c r="LZ6" s="168"/>
      <c r="MA6" s="168"/>
      <c r="MB6" s="168"/>
      <c r="MC6" s="168"/>
      <c r="MD6" s="168"/>
      <c r="ME6" s="168"/>
      <c r="MF6" s="168"/>
      <c r="MG6" s="168"/>
      <c r="MH6" s="168"/>
      <c r="MI6" s="168"/>
      <c r="MJ6" s="168"/>
      <c r="MK6" s="168"/>
      <c r="ML6" s="168"/>
      <c r="MM6" s="168"/>
      <c r="MN6" s="168"/>
      <c r="MO6" s="168"/>
      <c r="MP6" s="168"/>
      <c r="MQ6" s="168"/>
      <c r="MR6" s="168"/>
      <c r="MS6" s="168"/>
      <c r="MT6" s="168"/>
      <c r="MU6" s="168"/>
      <c r="MV6" s="168"/>
      <c r="MW6" s="168"/>
      <c r="MX6" s="168"/>
      <c r="MY6" s="168"/>
      <c r="MZ6" s="168"/>
      <c r="NA6" s="168"/>
      <c r="NB6" s="168"/>
      <c r="NC6" s="168"/>
      <c r="ND6" s="168"/>
      <c r="NE6" s="168"/>
      <c r="NF6" s="168"/>
      <c r="NG6" s="168"/>
      <c r="NH6" s="168"/>
      <c r="NI6" s="168"/>
      <c r="NJ6" s="168"/>
      <c r="NK6" s="168"/>
      <c r="NL6" s="168"/>
      <c r="NM6" s="168"/>
      <c r="NN6" s="168"/>
      <c r="NO6" s="168"/>
      <c r="NP6" s="168"/>
      <c r="NQ6" s="168"/>
      <c r="NR6" s="168"/>
      <c r="NS6" s="168"/>
      <c r="NT6" s="168"/>
      <c r="NU6" s="168"/>
      <c r="NV6" s="168"/>
      <c r="NW6" s="168"/>
      <c r="NX6" s="168"/>
      <c r="NY6" s="168"/>
      <c r="NZ6" s="168"/>
      <c r="OA6" s="168"/>
      <c r="OB6" s="168"/>
      <c r="OC6" s="168"/>
      <c r="OD6" s="168"/>
      <c r="OE6" s="168"/>
      <c r="OF6" s="168"/>
      <c r="OG6" s="168"/>
      <c r="OH6" s="168"/>
      <c r="OI6" s="168"/>
      <c r="OJ6" s="168"/>
      <c r="OK6" s="168"/>
      <c r="OL6" s="168"/>
      <c r="OM6" s="168"/>
      <c r="ON6" s="168"/>
      <c r="OO6" s="168"/>
      <c r="OP6" s="168"/>
      <c r="OQ6" s="168"/>
      <c r="OR6" s="168"/>
      <c r="OS6" s="168"/>
      <c r="OT6" s="168"/>
      <c r="OU6" s="168"/>
      <c r="OV6" s="168"/>
      <c r="OW6" s="168"/>
      <c r="OX6" s="168"/>
      <c r="OY6" s="168"/>
      <c r="OZ6" s="168"/>
      <c r="PA6" s="168"/>
      <c r="PB6" s="168"/>
      <c r="PC6" s="168"/>
      <c r="PD6" s="168"/>
      <c r="PE6" s="168"/>
      <c r="PF6" s="168"/>
      <c r="PG6" s="168"/>
      <c r="PH6" s="168"/>
      <c r="PI6" s="168"/>
      <c r="PJ6" s="168"/>
      <c r="PK6" s="168"/>
      <c r="PL6" s="168"/>
      <c r="PM6" s="168"/>
      <c r="PN6" s="168"/>
      <c r="PO6" s="168"/>
      <c r="PP6" s="168"/>
      <c r="PQ6" s="168"/>
      <c r="PR6" s="168"/>
      <c r="PS6" s="168"/>
      <c r="PT6" s="168"/>
      <c r="PU6" s="168"/>
      <c r="PV6" s="168"/>
      <c r="PW6" s="168"/>
      <c r="PX6" s="168"/>
      <c r="PY6" s="168"/>
      <c r="PZ6" s="168"/>
      <c r="QA6" s="168"/>
      <c r="QB6" s="168"/>
      <c r="QC6" s="168"/>
      <c r="QD6" s="168"/>
      <c r="QE6" s="168"/>
      <c r="QF6" s="168"/>
      <c r="QG6" s="168"/>
      <c r="QH6" s="168"/>
      <c r="QI6" s="168"/>
      <c r="QJ6" s="168"/>
      <c r="QK6" s="168"/>
      <c r="QL6" s="168"/>
      <c r="QM6" s="168"/>
      <c r="QN6" s="168"/>
      <c r="QO6" s="168"/>
      <c r="QP6" s="168"/>
      <c r="QQ6" s="168"/>
      <c r="QR6" s="168"/>
      <c r="QS6" s="168"/>
      <c r="QT6" s="168"/>
      <c r="QU6" s="168"/>
      <c r="QV6" s="168"/>
      <c r="QW6" s="168"/>
      <c r="QX6" s="168"/>
      <c r="QY6" s="168"/>
      <c r="QZ6" s="168"/>
      <c r="RA6" s="168"/>
      <c r="RB6" s="168"/>
      <c r="RC6" s="168"/>
      <c r="RD6" s="168"/>
      <c r="RE6" s="168"/>
      <c r="RF6" s="168"/>
      <c r="RG6" s="168"/>
      <c r="RH6" s="168"/>
      <c r="RI6" s="168"/>
      <c r="RJ6" s="168"/>
      <c r="RK6" s="168"/>
      <c r="RL6" s="168"/>
      <c r="RM6" s="168"/>
      <c r="RN6" s="168"/>
      <c r="RO6" s="168"/>
      <c r="RP6" s="168"/>
      <c r="RQ6" s="168"/>
      <c r="RR6" s="168"/>
      <c r="RS6" s="168"/>
      <c r="RT6" s="168"/>
      <c r="RU6" s="168"/>
      <c r="RV6" s="168"/>
      <c r="RW6" s="168"/>
      <c r="RX6" s="168"/>
      <c r="RY6" s="168"/>
      <c r="RZ6" s="168"/>
      <c r="SA6" s="168"/>
      <c r="SB6" s="168"/>
      <c r="SC6" s="168"/>
      <c r="SD6" s="168"/>
      <c r="SE6" s="168"/>
      <c r="SF6" s="168"/>
      <c r="SG6" s="168"/>
      <c r="SH6" s="168"/>
      <c r="SI6" s="168"/>
      <c r="SJ6" s="168"/>
      <c r="SK6" s="168"/>
      <c r="SL6" s="168"/>
      <c r="SM6" s="168"/>
      <c r="SN6" s="168"/>
      <c r="SO6" s="168"/>
      <c r="SP6" s="168"/>
      <c r="SQ6" s="168"/>
      <c r="SR6" s="168"/>
      <c r="SS6" s="168"/>
      <c r="ST6" s="168"/>
      <c r="SU6" s="168"/>
      <c r="SV6" s="168"/>
      <c r="SW6" s="168"/>
      <c r="SX6" s="168"/>
      <c r="SY6" s="168"/>
      <c r="SZ6" s="168"/>
      <c r="TA6" s="168"/>
      <c r="TB6" s="168"/>
      <c r="TC6" s="168"/>
      <c r="TD6" s="168"/>
      <c r="TE6" s="168"/>
      <c r="TF6" s="168"/>
      <c r="TG6" s="168"/>
      <c r="TH6" s="168"/>
      <c r="TI6" s="168"/>
      <c r="TJ6" s="168"/>
      <c r="TK6" s="168"/>
      <c r="TL6" s="168"/>
      <c r="TM6" s="168"/>
      <c r="TN6" s="168"/>
      <c r="TO6" s="168"/>
      <c r="TP6" s="168"/>
      <c r="TQ6" s="168"/>
      <c r="TR6" s="168"/>
      <c r="TS6" s="168"/>
      <c r="TT6" s="168"/>
      <c r="TU6" s="168"/>
      <c r="TV6" s="168"/>
      <c r="TW6" s="168"/>
      <c r="TX6" s="168"/>
      <c r="TY6" s="168"/>
      <c r="TZ6" s="168"/>
      <c r="UA6" s="168"/>
      <c r="UB6" s="168"/>
      <c r="UC6" s="168"/>
      <c r="UD6" s="168"/>
      <c r="UE6" s="168"/>
      <c r="UF6" s="168"/>
      <c r="UG6" s="168"/>
      <c r="UH6" s="168"/>
      <c r="UI6" s="168"/>
      <c r="UJ6" s="168"/>
      <c r="UK6" s="168"/>
      <c r="UL6" s="168"/>
      <c r="UM6" s="168"/>
      <c r="UN6" s="168"/>
      <c r="UO6" s="168"/>
      <c r="UP6" s="168"/>
      <c r="UQ6" s="168"/>
      <c r="UR6" s="168"/>
      <c r="US6" s="168"/>
      <c r="UT6" s="168"/>
      <c r="UU6" s="168"/>
      <c r="UV6" s="168"/>
      <c r="UW6" s="168"/>
      <c r="UX6" s="168"/>
      <c r="UY6" s="168"/>
      <c r="UZ6" s="168"/>
      <c r="VA6" s="168"/>
      <c r="VB6" s="168"/>
      <c r="VC6" s="168"/>
      <c r="VD6" s="168"/>
      <c r="VE6" s="168"/>
      <c r="VF6" s="168"/>
      <c r="VG6" s="168"/>
      <c r="VH6" s="168"/>
      <c r="VI6" s="168"/>
      <c r="VJ6" s="168"/>
      <c r="VK6" s="168"/>
      <c r="VL6" s="168"/>
      <c r="VM6" s="168"/>
      <c r="VN6" s="168"/>
      <c r="VO6" s="168"/>
      <c r="VP6" s="168"/>
      <c r="VQ6" s="168"/>
      <c r="VR6" s="168"/>
      <c r="VS6" s="168"/>
      <c r="VT6" s="168"/>
      <c r="VU6" s="168"/>
      <c r="VV6" s="168"/>
      <c r="VW6" s="168"/>
      <c r="VX6" s="168"/>
      <c r="VY6" s="168"/>
      <c r="VZ6" s="168"/>
      <c r="WA6" s="168"/>
      <c r="WB6" s="168"/>
      <c r="WC6" s="168"/>
      <c r="WD6" s="168"/>
      <c r="WE6" s="168"/>
      <c r="WF6" s="168"/>
      <c r="WG6" s="168"/>
      <c r="WH6" s="168"/>
      <c r="WI6" s="168"/>
      <c r="WJ6" s="168"/>
      <c r="WK6" s="168"/>
      <c r="WL6" s="168"/>
      <c r="WM6" s="168"/>
      <c r="WN6" s="168"/>
      <c r="WO6" s="168"/>
      <c r="WP6" s="168"/>
      <c r="WQ6" s="168"/>
      <c r="WR6" s="168"/>
      <c r="WS6" s="168"/>
      <c r="WT6" s="168"/>
      <c r="WU6" s="168"/>
      <c r="WV6" s="168"/>
      <c r="WW6" s="168"/>
      <c r="WX6" s="168"/>
      <c r="WY6" s="168"/>
      <c r="WZ6" s="168"/>
      <c r="XA6" s="168"/>
      <c r="XB6" s="168"/>
      <c r="XC6" s="168"/>
      <c r="XD6" s="168"/>
      <c r="XE6" s="168"/>
      <c r="XF6" s="168"/>
      <c r="XG6" s="168"/>
      <c r="XH6" s="168"/>
      <c r="XI6" s="168"/>
      <c r="XJ6" s="168"/>
      <c r="XK6" s="168"/>
      <c r="XL6" s="168"/>
      <c r="XM6" s="168"/>
      <c r="XN6" s="168"/>
      <c r="XO6" s="168"/>
      <c r="XP6" s="168"/>
      <c r="XQ6" s="168"/>
      <c r="XR6" s="168"/>
      <c r="XS6" s="168"/>
      <c r="XT6" s="168"/>
      <c r="XU6" s="168"/>
      <c r="XV6" s="168"/>
      <c r="XW6" s="168"/>
      <c r="XX6" s="168"/>
      <c r="XY6" s="168"/>
      <c r="XZ6" s="168"/>
      <c r="YA6" s="168"/>
      <c r="YB6" s="168"/>
      <c r="YC6" s="168"/>
      <c r="YD6" s="168"/>
      <c r="YE6" s="168"/>
      <c r="YF6" s="168"/>
      <c r="YG6" s="168"/>
      <c r="YH6" s="168"/>
      <c r="YI6" s="168"/>
      <c r="YJ6" s="168"/>
      <c r="YK6" s="168"/>
      <c r="YL6" s="168"/>
      <c r="YM6" s="168"/>
      <c r="YN6" s="168"/>
      <c r="YO6" s="168"/>
      <c r="YP6" s="168"/>
      <c r="YQ6" s="168"/>
      <c r="YR6" s="168"/>
      <c r="YS6" s="168"/>
      <c r="YT6" s="168"/>
      <c r="YU6" s="168"/>
      <c r="YV6" s="168"/>
      <c r="YW6" s="168"/>
      <c r="YX6" s="168"/>
      <c r="YY6" s="168"/>
      <c r="YZ6" s="168"/>
      <c r="ZA6" s="168"/>
      <c r="ZB6" s="168"/>
      <c r="ZC6" s="168"/>
      <c r="ZD6" s="168"/>
      <c r="ZE6" s="168"/>
      <c r="ZF6" s="168"/>
      <c r="ZG6" s="168"/>
      <c r="ZH6" s="168"/>
      <c r="ZI6" s="168"/>
      <c r="ZJ6" s="168"/>
      <c r="ZK6" s="168"/>
      <c r="ZL6" s="168"/>
      <c r="ZM6" s="168"/>
      <c r="ZN6" s="168"/>
      <c r="ZO6" s="168"/>
      <c r="ZP6" s="168"/>
      <c r="ZQ6" s="168"/>
      <c r="ZR6" s="168"/>
      <c r="ZS6" s="168"/>
      <c r="ZT6" s="168"/>
      <c r="ZU6" s="168"/>
      <c r="ZV6" s="168"/>
      <c r="ZW6" s="168"/>
      <c r="ZX6" s="168"/>
      <c r="ZY6" s="168"/>
      <c r="ZZ6" s="168"/>
      <c r="AAA6" s="168"/>
      <c r="AAB6" s="168"/>
      <c r="AAC6" s="168"/>
      <c r="AAD6" s="168"/>
      <c r="AAE6" s="168"/>
      <c r="AAF6" s="168"/>
      <c r="AAG6" s="168"/>
      <c r="AAH6" s="168"/>
      <c r="AAI6" s="168"/>
      <c r="AAJ6" s="168"/>
      <c r="AAK6" s="168"/>
      <c r="AAL6" s="168"/>
      <c r="AAM6" s="168"/>
      <c r="AAN6" s="168"/>
      <c r="AAO6" s="168"/>
      <c r="AAP6" s="168"/>
      <c r="AAQ6" s="168"/>
      <c r="AAR6" s="168"/>
      <c r="AAS6" s="168"/>
      <c r="AAT6" s="168"/>
      <c r="AAU6" s="168"/>
      <c r="AAV6" s="168"/>
      <c r="AAW6" s="168"/>
      <c r="AAX6" s="168"/>
      <c r="AAY6" s="168"/>
      <c r="AAZ6" s="168"/>
      <c r="ABA6" s="168"/>
      <c r="ABB6" s="168"/>
      <c r="ABC6" s="168"/>
      <c r="ABD6" s="168"/>
      <c r="ABE6" s="168"/>
      <c r="ABF6" s="168"/>
      <c r="ABG6" s="168"/>
      <c r="ABH6" s="168"/>
      <c r="ABI6" s="168"/>
      <c r="ABJ6" s="168"/>
      <c r="ABK6" s="168"/>
      <c r="ABL6" s="168"/>
      <c r="ABM6" s="168"/>
      <c r="ABN6" s="168"/>
      <c r="ABO6" s="168"/>
      <c r="ABP6" s="168"/>
      <c r="ABQ6" s="168"/>
      <c r="ABR6" s="168"/>
      <c r="ABS6" s="168"/>
      <c r="ABT6" s="168"/>
      <c r="ABU6" s="168"/>
      <c r="ABV6" s="168"/>
      <c r="ABW6" s="168"/>
      <c r="ABX6" s="168"/>
      <c r="ABY6" s="168"/>
      <c r="ABZ6" s="168"/>
      <c r="ACA6" s="168"/>
      <c r="ACB6" s="168"/>
      <c r="ACC6" s="168"/>
      <c r="ACD6" s="168"/>
      <c r="ACE6" s="168"/>
      <c r="ACF6" s="168"/>
      <c r="ACG6" s="168"/>
      <c r="ACH6" s="168"/>
      <c r="ACI6" s="168"/>
      <c r="ACJ6" s="168"/>
      <c r="ACK6" s="168"/>
      <c r="ACL6" s="168"/>
      <c r="ACM6" s="168"/>
      <c r="ACN6" s="168"/>
      <c r="ACO6" s="168"/>
      <c r="ACP6" s="168"/>
      <c r="ACQ6" s="168"/>
      <c r="ACR6" s="168"/>
      <c r="ACS6" s="168"/>
      <c r="ACT6" s="168"/>
      <c r="ACU6" s="168"/>
      <c r="ACV6" s="168"/>
      <c r="ACW6" s="168"/>
      <c r="ACX6" s="168"/>
      <c r="ACY6" s="168"/>
      <c r="ACZ6" s="168"/>
      <c r="ADA6" s="168"/>
      <c r="ADB6" s="168"/>
      <c r="ADC6" s="168"/>
      <c r="ADD6" s="168"/>
      <c r="ADE6" s="168"/>
      <c r="ADF6" s="168"/>
      <c r="ADG6" s="168"/>
      <c r="ADH6" s="168"/>
      <c r="ADI6" s="168"/>
      <c r="ADJ6" s="168"/>
      <c r="ADK6" s="168"/>
      <c r="ADL6" s="168"/>
      <c r="ADM6" s="168"/>
      <c r="ADN6" s="168"/>
      <c r="ADO6" s="168"/>
      <c r="ADP6" s="168"/>
      <c r="ADQ6" s="168"/>
      <c r="ADR6" s="168"/>
      <c r="ADS6" s="168"/>
      <c r="ADT6" s="168"/>
      <c r="ADU6" s="168"/>
      <c r="ADV6" s="168"/>
      <c r="ADW6" s="168"/>
      <c r="ADX6" s="168"/>
      <c r="ADY6" s="168"/>
      <c r="ADZ6" s="168"/>
      <c r="AEA6" s="168"/>
      <c r="AEB6" s="168"/>
      <c r="AEC6" s="168"/>
      <c r="AED6" s="168"/>
      <c r="AEE6" s="168"/>
      <c r="AEF6" s="168"/>
      <c r="AEG6" s="168"/>
      <c r="AEH6" s="168"/>
      <c r="AEI6" s="168"/>
      <c r="AEJ6" s="168"/>
      <c r="AEK6" s="168"/>
      <c r="AEL6" s="168"/>
      <c r="AEM6" s="168"/>
      <c r="AEN6" s="168"/>
      <c r="AEO6" s="168"/>
      <c r="AEP6" s="168"/>
      <c r="AEQ6" s="168"/>
      <c r="AER6" s="168"/>
      <c r="AES6" s="168"/>
      <c r="AET6" s="168"/>
      <c r="AEU6" s="168"/>
      <c r="AEV6" s="168"/>
      <c r="AEW6" s="168"/>
      <c r="AEX6" s="168"/>
      <c r="AEY6" s="168"/>
      <c r="AEZ6" s="168"/>
      <c r="AFA6" s="168"/>
      <c r="AFB6" s="168"/>
      <c r="AFC6" s="168"/>
      <c r="AFD6" s="168"/>
      <c r="AFE6" s="168"/>
      <c r="AFF6" s="168"/>
      <c r="AFG6" s="168"/>
      <c r="AFH6" s="168"/>
      <c r="AFI6" s="168"/>
      <c r="AFJ6" s="168"/>
      <c r="AFK6" s="168"/>
      <c r="AFL6" s="168"/>
      <c r="AFM6" s="168"/>
      <c r="AFN6" s="168"/>
      <c r="AFO6" s="168"/>
      <c r="AFP6" s="168"/>
      <c r="AFQ6" s="168"/>
      <c r="AFR6" s="168"/>
      <c r="AFS6" s="168"/>
      <c r="AFT6" s="168"/>
      <c r="AFU6" s="168"/>
      <c r="AFV6" s="168"/>
      <c r="AFW6" s="168"/>
      <c r="AFX6" s="168"/>
      <c r="AFY6" s="168"/>
      <c r="AFZ6" s="168"/>
      <c r="AGA6" s="168"/>
      <c r="AGB6" s="168"/>
      <c r="AGC6" s="168"/>
      <c r="AGD6" s="168"/>
      <c r="AGE6" s="168"/>
      <c r="AGF6" s="168"/>
      <c r="AGG6" s="168"/>
      <c r="AGH6" s="168"/>
      <c r="AGI6" s="168"/>
    </row>
    <row r="7" spans="1:867" s="153" customFormat="1" ht="12" customHeight="1" x14ac:dyDescent="0.15">
      <c r="A7" s="37"/>
      <c r="B7" s="36" t="s">
        <v>162</v>
      </c>
      <c r="C7" s="141"/>
      <c r="D7" s="141"/>
      <c r="E7" s="141"/>
      <c r="F7" s="141"/>
      <c r="G7" s="38">
        <f>G8+G84+G89</f>
        <v>240</v>
      </c>
      <c r="H7" s="38">
        <f t="shared" ref="H7:I7" si="2">H8+H84+H89</f>
        <v>6480</v>
      </c>
      <c r="I7" s="38">
        <f t="shared" si="2"/>
        <v>8640</v>
      </c>
      <c r="J7" s="138">
        <f>J8</f>
        <v>1536</v>
      </c>
      <c r="K7" s="138">
        <f t="shared" ref="K7:L7" si="3">K8</f>
        <v>270</v>
      </c>
      <c r="L7" s="138">
        <f t="shared" si="3"/>
        <v>5538</v>
      </c>
      <c r="M7" s="38">
        <f>M8+M84+M89</f>
        <v>240</v>
      </c>
      <c r="N7" s="38">
        <f>N8+N84+N89</f>
        <v>240</v>
      </c>
      <c r="O7" s="38">
        <f>O8+O84+O89</f>
        <v>26</v>
      </c>
      <c r="P7" s="38">
        <f>P8</f>
        <v>64</v>
      </c>
      <c r="Q7" s="38">
        <f t="shared" ref="Q7:S7" si="4">Q8</f>
        <v>132</v>
      </c>
      <c r="R7" s="38">
        <f t="shared" si="4"/>
        <v>36</v>
      </c>
      <c r="S7" s="38">
        <f t="shared" si="4"/>
        <v>704</v>
      </c>
      <c r="T7" s="38">
        <f t="shared" ref="T7:AX7" si="5">T8+T84+T89</f>
        <v>26</v>
      </c>
      <c r="U7" s="38">
        <f>U8</f>
        <v>68</v>
      </c>
      <c r="V7" s="38">
        <f t="shared" ref="V7:X7" si="6">V8</f>
        <v>120</v>
      </c>
      <c r="W7" s="38">
        <f t="shared" si="6"/>
        <v>40</v>
      </c>
      <c r="X7" s="38">
        <f t="shared" si="6"/>
        <v>708</v>
      </c>
      <c r="Y7" s="38">
        <f t="shared" si="5"/>
        <v>31</v>
      </c>
      <c r="Z7" s="38">
        <f>Z8</f>
        <v>72</v>
      </c>
      <c r="AA7" s="38">
        <f t="shared" ref="AA7:AC7" si="7">AA8</f>
        <v>166</v>
      </c>
      <c r="AB7" s="38">
        <f t="shared" si="7"/>
        <v>38</v>
      </c>
      <c r="AC7" s="38">
        <f t="shared" si="7"/>
        <v>840</v>
      </c>
      <c r="AD7" s="38">
        <f t="shared" si="5"/>
        <v>27</v>
      </c>
      <c r="AE7" s="38">
        <f>AE8</f>
        <v>62</v>
      </c>
      <c r="AF7" s="38">
        <f t="shared" ref="AF7:AH7" si="8">AF8</f>
        <v>144</v>
      </c>
      <c r="AG7" s="38">
        <f t="shared" si="8"/>
        <v>34</v>
      </c>
      <c r="AH7" s="38">
        <f t="shared" si="8"/>
        <v>732</v>
      </c>
      <c r="AI7" s="38">
        <f t="shared" si="5"/>
        <v>26</v>
      </c>
      <c r="AJ7" s="38">
        <f>AJ8</f>
        <v>64</v>
      </c>
      <c r="AK7" s="38">
        <f t="shared" ref="AK7:AM7" si="9">AK8</f>
        <v>132</v>
      </c>
      <c r="AL7" s="38">
        <f t="shared" si="9"/>
        <v>34</v>
      </c>
      <c r="AM7" s="38">
        <f t="shared" si="9"/>
        <v>706</v>
      </c>
      <c r="AN7" s="38">
        <f t="shared" si="5"/>
        <v>27</v>
      </c>
      <c r="AO7" s="38">
        <f>AO8</f>
        <v>46</v>
      </c>
      <c r="AP7" s="38">
        <f t="shared" ref="AP7:AR7" si="10">AP8</f>
        <v>112</v>
      </c>
      <c r="AQ7" s="38">
        <f t="shared" si="10"/>
        <v>28</v>
      </c>
      <c r="AR7" s="38">
        <f t="shared" si="10"/>
        <v>570</v>
      </c>
      <c r="AS7" s="38">
        <f>AS8+AS84+AS89</f>
        <v>26</v>
      </c>
      <c r="AT7" s="38">
        <f>AT8</f>
        <v>68</v>
      </c>
      <c r="AU7" s="38">
        <f>AU8</f>
        <v>126</v>
      </c>
      <c r="AV7" s="38">
        <f>AV8</f>
        <v>34</v>
      </c>
      <c r="AW7" s="38">
        <f>AW8</f>
        <v>708</v>
      </c>
      <c r="AX7" s="38">
        <f t="shared" si="5"/>
        <v>24</v>
      </c>
      <c r="AY7" s="138">
        <f>AY8</f>
        <v>34</v>
      </c>
      <c r="AZ7" s="138">
        <f t="shared" ref="AZ7:BB7" si="11">AZ8</f>
        <v>58</v>
      </c>
      <c r="BA7" s="138">
        <f t="shared" si="11"/>
        <v>14</v>
      </c>
      <c r="BB7" s="138">
        <f t="shared" si="11"/>
        <v>326</v>
      </c>
      <c r="BC7" s="38">
        <f t="shared" ref="BC7" si="12">BC8+BC84+BC89</f>
        <v>27</v>
      </c>
      <c r="BD7" s="138">
        <f>BD8</f>
        <v>24</v>
      </c>
      <c r="BE7" s="138">
        <f t="shared" ref="BE7:BG7" si="13">BE8</f>
        <v>44</v>
      </c>
      <c r="BF7" s="138">
        <f t="shared" si="13"/>
        <v>12</v>
      </c>
      <c r="BG7" s="138">
        <f t="shared" si="13"/>
        <v>244</v>
      </c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206"/>
      <c r="BY7" s="206"/>
      <c r="BZ7" s="206"/>
      <c r="CA7" s="206"/>
      <c r="CB7" s="206"/>
      <c r="CC7" s="206"/>
      <c r="CD7" s="206"/>
      <c r="CE7" s="206"/>
      <c r="CF7" s="206"/>
      <c r="CG7" s="206"/>
      <c r="CH7" s="206"/>
      <c r="CI7" s="206"/>
      <c r="CJ7" s="206"/>
      <c r="CK7" s="206"/>
      <c r="CL7" s="206"/>
      <c r="CM7" s="206"/>
      <c r="CN7" s="206"/>
      <c r="CO7" s="206"/>
      <c r="CP7" s="206"/>
      <c r="CQ7" s="206"/>
      <c r="CR7" s="206"/>
      <c r="CS7" s="206"/>
      <c r="CT7" s="206"/>
      <c r="CU7" s="206"/>
      <c r="CV7" s="206"/>
      <c r="CW7" s="206"/>
      <c r="CX7" s="206"/>
      <c r="CY7" s="206"/>
      <c r="CZ7" s="206"/>
      <c r="DA7" s="206"/>
      <c r="DB7" s="206"/>
      <c r="DC7" s="206"/>
      <c r="DD7" s="206"/>
      <c r="DE7" s="206"/>
      <c r="DF7" s="206"/>
      <c r="DG7" s="206"/>
      <c r="DH7" s="206"/>
      <c r="DI7" s="206"/>
      <c r="DJ7" s="206"/>
      <c r="DK7" s="206"/>
      <c r="DL7" s="206"/>
      <c r="DM7" s="206"/>
      <c r="DN7" s="206"/>
      <c r="DO7" s="206"/>
      <c r="DP7" s="206"/>
      <c r="DQ7" s="206"/>
      <c r="DR7" s="206"/>
      <c r="DS7" s="206"/>
      <c r="DT7" s="206"/>
      <c r="DU7" s="206"/>
      <c r="DV7" s="206"/>
      <c r="DW7" s="206"/>
      <c r="DX7" s="206"/>
      <c r="DY7" s="206"/>
      <c r="DZ7" s="206"/>
      <c r="EA7" s="206"/>
      <c r="EB7" s="206"/>
      <c r="EC7" s="206"/>
      <c r="ED7" s="206"/>
      <c r="EE7" s="206"/>
      <c r="EF7" s="206"/>
      <c r="EG7" s="206"/>
      <c r="EH7" s="206"/>
      <c r="EI7" s="206"/>
      <c r="EJ7" s="206"/>
      <c r="EK7" s="206"/>
      <c r="EL7" s="206"/>
      <c r="EM7" s="206"/>
      <c r="EN7" s="206"/>
      <c r="EO7" s="206"/>
      <c r="EP7" s="206"/>
      <c r="EQ7" s="206"/>
      <c r="ER7" s="206"/>
      <c r="ES7" s="206"/>
      <c r="ET7" s="206"/>
      <c r="EU7" s="206"/>
      <c r="EV7" s="206"/>
      <c r="EW7" s="206"/>
      <c r="EX7" s="206"/>
      <c r="EY7" s="206"/>
      <c r="EZ7" s="206"/>
      <c r="FA7" s="206"/>
      <c r="FB7" s="206"/>
      <c r="FC7" s="206"/>
      <c r="FD7" s="206"/>
      <c r="FE7" s="206"/>
      <c r="FF7" s="206"/>
      <c r="FG7" s="206"/>
      <c r="FH7" s="206"/>
      <c r="FI7" s="206"/>
      <c r="FJ7" s="206"/>
      <c r="FK7" s="206"/>
      <c r="FL7" s="206"/>
      <c r="FM7" s="206"/>
      <c r="FN7" s="206"/>
      <c r="FO7" s="206"/>
      <c r="FP7" s="206"/>
      <c r="FQ7" s="206"/>
      <c r="FR7" s="206"/>
      <c r="FS7" s="206"/>
      <c r="FT7" s="206"/>
      <c r="FU7" s="206"/>
      <c r="FV7" s="206"/>
      <c r="FW7" s="206"/>
      <c r="FX7" s="206"/>
      <c r="FY7" s="206"/>
      <c r="FZ7" s="206"/>
      <c r="GA7" s="206"/>
      <c r="GB7" s="206"/>
      <c r="GC7" s="206"/>
      <c r="GD7" s="206"/>
      <c r="GE7" s="206"/>
      <c r="GF7" s="206"/>
      <c r="GG7" s="206"/>
      <c r="GH7" s="206"/>
      <c r="GI7" s="206"/>
      <c r="GJ7" s="206"/>
      <c r="GK7" s="206"/>
      <c r="GL7" s="206"/>
      <c r="GM7" s="206"/>
      <c r="GN7" s="206"/>
      <c r="GO7" s="206"/>
      <c r="GP7" s="206"/>
      <c r="GQ7" s="206"/>
      <c r="GR7" s="206"/>
      <c r="GS7" s="206"/>
      <c r="GT7" s="206"/>
      <c r="GU7" s="206"/>
      <c r="GV7" s="206"/>
      <c r="GW7" s="206"/>
      <c r="GX7" s="206"/>
      <c r="GY7" s="206"/>
      <c r="GZ7" s="206"/>
      <c r="HA7" s="206"/>
      <c r="HB7" s="206"/>
      <c r="HC7" s="206"/>
      <c r="HD7" s="206"/>
      <c r="HE7" s="206"/>
      <c r="HF7" s="206"/>
      <c r="HG7" s="206"/>
      <c r="HH7" s="206"/>
      <c r="HI7" s="206"/>
      <c r="HJ7" s="206"/>
      <c r="HK7" s="206"/>
      <c r="HL7" s="206"/>
      <c r="HM7" s="206"/>
      <c r="HN7" s="206"/>
      <c r="HO7" s="206"/>
      <c r="HP7" s="206"/>
      <c r="HQ7" s="206"/>
      <c r="HR7" s="206"/>
      <c r="HS7" s="206"/>
      <c r="HT7" s="206"/>
      <c r="HU7" s="206"/>
      <c r="HV7" s="206"/>
      <c r="HW7" s="206"/>
      <c r="HX7" s="206"/>
      <c r="HY7" s="206"/>
      <c r="HZ7" s="206"/>
      <c r="IA7" s="206"/>
      <c r="IB7" s="206"/>
      <c r="IC7" s="206"/>
      <c r="ID7" s="206"/>
      <c r="IE7" s="206"/>
      <c r="IF7" s="206"/>
      <c r="IG7" s="206"/>
      <c r="IH7" s="206"/>
      <c r="II7" s="206"/>
      <c r="IJ7" s="206"/>
      <c r="IK7" s="206"/>
      <c r="IL7" s="206"/>
      <c r="IM7" s="206"/>
      <c r="IN7" s="206"/>
      <c r="IO7" s="206"/>
      <c r="IP7" s="206"/>
      <c r="IQ7" s="206"/>
      <c r="IR7" s="206"/>
      <c r="IS7" s="206"/>
      <c r="IT7" s="206"/>
      <c r="IU7" s="206"/>
      <c r="IV7" s="206"/>
      <c r="IW7" s="206"/>
      <c r="IX7" s="206"/>
      <c r="IY7" s="206"/>
      <c r="IZ7" s="206"/>
      <c r="JA7" s="206"/>
      <c r="JB7" s="206"/>
      <c r="JC7" s="206"/>
      <c r="JD7" s="206"/>
      <c r="JE7" s="206"/>
      <c r="JF7" s="206"/>
      <c r="JG7" s="206"/>
      <c r="JH7" s="206"/>
      <c r="JI7" s="206"/>
      <c r="JJ7" s="206"/>
      <c r="JK7" s="206"/>
      <c r="JL7" s="206"/>
      <c r="JM7" s="206"/>
      <c r="JN7" s="206"/>
      <c r="JO7" s="206"/>
      <c r="JP7" s="206"/>
      <c r="JQ7" s="206"/>
      <c r="JR7" s="206"/>
      <c r="JS7" s="206"/>
      <c r="JT7" s="206"/>
      <c r="JU7" s="206"/>
      <c r="JV7" s="206"/>
      <c r="JW7" s="206"/>
      <c r="JX7" s="206"/>
      <c r="JY7" s="206"/>
      <c r="JZ7" s="206"/>
      <c r="KA7" s="206"/>
      <c r="KB7" s="206"/>
      <c r="KC7" s="206"/>
      <c r="KD7" s="206"/>
      <c r="KE7" s="206"/>
      <c r="KF7" s="206"/>
      <c r="KG7" s="206"/>
      <c r="KH7" s="206"/>
      <c r="KI7" s="206"/>
      <c r="KJ7" s="206"/>
      <c r="KK7" s="206"/>
      <c r="KL7" s="206"/>
      <c r="KM7" s="206"/>
      <c r="KN7" s="206"/>
      <c r="KO7" s="206"/>
      <c r="KP7" s="206"/>
      <c r="KQ7" s="206"/>
      <c r="KR7" s="206"/>
      <c r="KS7" s="206"/>
      <c r="KT7" s="206"/>
      <c r="KU7" s="206"/>
      <c r="KV7" s="206"/>
      <c r="KW7" s="206"/>
      <c r="KX7" s="206"/>
      <c r="KY7" s="206"/>
      <c r="KZ7" s="206"/>
      <c r="LA7" s="206"/>
      <c r="LB7" s="206"/>
      <c r="LC7" s="206"/>
      <c r="LD7" s="206"/>
      <c r="LE7" s="206"/>
      <c r="LF7" s="206"/>
      <c r="LG7" s="206"/>
      <c r="LH7" s="206"/>
      <c r="LI7" s="206"/>
      <c r="LJ7" s="206"/>
      <c r="LK7" s="206"/>
      <c r="LL7" s="206"/>
      <c r="LM7" s="206"/>
      <c r="LN7" s="206"/>
      <c r="LO7" s="206"/>
      <c r="LP7" s="206"/>
      <c r="LQ7" s="206"/>
      <c r="LR7" s="206"/>
      <c r="LS7" s="206"/>
      <c r="LT7" s="206"/>
      <c r="LU7" s="206"/>
      <c r="LV7" s="206"/>
      <c r="LW7" s="206"/>
      <c r="LX7" s="206"/>
      <c r="LY7" s="206"/>
      <c r="LZ7" s="206"/>
      <c r="MA7" s="206"/>
      <c r="MB7" s="206"/>
      <c r="MC7" s="206"/>
      <c r="MD7" s="206"/>
      <c r="ME7" s="206"/>
      <c r="MF7" s="206"/>
      <c r="MG7" s="206"/>
      <c r="MH7" s="206"/>
      <c r="MI7" s="206"/>
      <c r="MJ7" s="206"/>
      <c r="MK7" s="206"/>
      <c r="ML7" s="206"/>
      <c r="MM7" s="206"/>
      <c r="MN7" s="206"/>
      <c r="MO7" s="206"/>
      <c r="MP7" s="206"/>
      <c r="MQ7" s="206"/>
      <c r="MR7" s="206"/>
      <c r="MS7" s="206"/>
      <c r="MT7" s="206"/>
      <c r="MU7" s="206"/>
      <c r="MV7" s="206"/>
      <c r="MW7" s="206"/>
      <c r="MX7" s="206"/>
      <c r="MY7" s="206"/>
      <c r="MZ7" s="206"/>
      <c r="NA7" s="206"/>
      <c r="NB7" s="206"/>
      <c r="NC7" s="206"/>
      <c r="ND7" s="206"/>
      <c r="NE7" s="206"/>
      <c r="NF7" s="206"/>
      <c r="NG7" s="206"/>
      <c r="NH7" s="206"/>
      <c r="NI7" s="206"/>
      <c r="NJ7" s="206"/>
      <c r="NK7" s="206"/>
      <c r="NL7" s="206"/>
      <c r="NM7" s="206"/>
      <c r="NN7" s="206"/>
      <c r="NO7" s="206"/>
      <c r="NP7" s="206"/>
      <c r="NQ7" s="206"/>
      <c r="NR7" s="206"/>
      <c r="NS7" s="206"/>
      <c r="NT7" s="206"/>
      <c r="NU7" s="206"/>
      <c r="NV7" s="206"/>
      <c r="NW7" s="206"/>
      <c r="NX7" s="206"/>
      <c r="NY7" s="206"/>
      <c r="NZ7" s="206"/>
      <c r="OA7" s="206"/>
      <c r="OB7" s="206"/>
      <c r="OC7" s="206"/>
      <c r="OD7" s="206"/>
      <c r="OE7" s="206"/>
      <c r="OF7" s="206"/>
      <c r="OG7" s="206"/>
      <c r="OH7" s="206"/>
      <c r="OI7" s="206"/>
      <c r="OJ7" s="206"/>
      <c r="OK7" s="206"/>
      <c r="OL7" s="206"/>
      <c r="OM7" s="206"/>
      <c r="ON7" s="206"/>
      <c r="OO7" s="206"/>
      <c r="OP7" s="206"/>
      <c r="OQ7" s="206"/>
      <c r="OR7" s="206"/>
      <c r="OS7" s="206"/>
      <c r="OT7" s="206"/>
      <c r="OU7" s="206"/>
      <c r="OV7" s="206"/>
      <c r="OW7" s="206"/>
      <c r="OX7" s="206"/>
      <c r="OY7" s="206"/>
      <c r="OZ7" s="206"/>
      <c r="PA7" s="206"/>
      <c r="PB7" s="206"/>
      <c r="PC7" s="206"/>
      <c r="PD7" s="206"/>
      <c r="PE7" s="206"/>
      <c r="PF7" s="206"/>
      <c r="PG7" s="206"/>
      <c r="PH7" s="206"/>
      <c r="PI7" s="206"/>
      <c r="PJ7" s="206"/>
      <c r="PK7" s="206"/>
      <c r="PL7" s="206"/>
      <c r="PM7" s="206"/>
      <c r="PN7" s="206"/>
      <c r="PO7" s="206"/>
      <c r="PP7" s="206"/>
      <c r="PQ7" s="206"/>
      <c r="PR7" s="206"/>
      <c r="PS7" s="206"/>
      <c r="PT7" s="206"/>
      <c r="PU7" s="206"/>
      <c r="PV7" s="206"/>
      <c r="PW7" s="206"/>
      <c r="PX7" s="206"/>
      <c r="PY7" s="206"/>
      <c r="PZ7" s="206"/>
      <c r="QA7" s="206"/>
      <c r="QB7" s="206"/>
      <c r="QC7" s="206"/>
      <c r="QD7" s="206"/>
      <c r="QE7" s="206"/>
      <c r="QF7" s="206"/>
      <c r="QG7" s="206"/>
      <c r="QH7" s="206"/>
      <c r="QI7" s="206"/>
      <c r="QJ7" s="206"/>
      <c r="QK7" s="206"/>
      <c r="QL7" s="206"/>
      <c r="QM7" s="206"/>
      <c r="QN7" s="206"/>
      <c r="QO7" s="206"/>
      <c r="QP7" s="206"/>
      <c r="QQ7" s="206"/>
      <c r="QR7" s="206"/>
      <c r="QS7" s="206"/>
      <c r="QT7" s="206"/>
      <c r="QU7" s="206"/>
      <c r="QV7" s="206"/>
      <c r="QW7" s="206"/>
      <c r="QX7" s="206"/>
      <c r="QY7" s="206"/>
      <c r="QZ7" s="206"/>
      <c r="RA7" s="206"/>
      <c r="RB7" s="206"/>
      <c r="RC7" s="206"/>
      <c r="RD7" s="206"/>
      <c r="RE7" s="206"/>
      <c r="RF7" s="206"/>
      <c r="RG7" s="206"/>
      <c r="RH7" s="206"/>
      <c r="RI7" s="206"/>
      <c r="RJ7" s="206"/>
      <c r="RK7" s="206"/>
      <c r="RL7" s="206"/>
      <c r="RM7" s="206"/>
      <c r="RN7" s="206"/>
      <c r="RO7" s="206"/>
      <c r="RP7" s="206"/>
      <c r="RQ7" s="206"/>
      <c r="RR7" s="206"/>
      <c r="RS7" s="206"/>
      <c r="RT7" s="206"/>
      <c r="RU7" s="206"/>
      <c r="RV7" s="206"/>
      <c r="RW7" s="206"/>
      <c r="RX7" s="206"/>
      <c r="RY7" s="206"/>
      <c r="RZ7" s="206"/>
      <c r="SA7" s="206"/>
      <c r="SB7" s="206"/>
      <c r="SC7" s="206"/>
      <c r="SD7" s="206"/>
      <c r="SE7" s="206"/>
      <c r="SF7" s="206"/>
      <c r="SG7" s="206"/>
      <c r="SH7" s="206"/>
      <c r="SI7" s="206"/>
      <c r="SJ7" s="206"/>
      <c r="SK7" s="206"/>
      <c r="SL7" s="206"/>
      <c r="SM7" s="206"/>
      <c r="SN7" s="206"/>
      <c r="SO7" s="206"/>
      <c r="SP7" s="206"/>
      <c r="SQ7" s="206"/>
      <c r="SR7" s="206"/>
      <c r="SS7" s="206"/>
      <c r="ST7" s="206"/>
      <c r="SU7" s="206"/>
      <c r="SV7" s="206"/>
      <c r="SW7" s="206"/>
      <c r="SX7" s="206"/>
      <c r="SY7" s="206"/>
      <c r="SZ7" s="206"/>
      <c r="TA7" s="206"/>
      <c r="TB7" s="206"/>
      <c r="TC7" s="206"/>
      <c r="TD7" s="206"/>
      <c r="TE7" s="206"/>
      <c r="TF7" s="206"/>
      <c r="TG7" s="206"/>
      <c r="TH7" s="206"/>
      <c r="TI7" s="206"/>
      <c r="TJ7" s="206"/>
      <c r="TK7" s="206"/>
      <c r="TL7" s="206"/>
      <c r="TM7" s="206"/>
      <c r="TN7" s="206"/>
      <c r="TO7" s="206"/>
      <c r="TP7" s="206"/>
      <c r="TQ7" s="206"/>
      <c r="TR7" s="206"/>
      <c r="TS7" s="206"/>
      <c r="TT7" s="206"/>
      <c r="TU7" s="206"/>
      <c r="TV7" s="206"/>
      <c r="TW7" s="206"/>
      <c r="TX7" s="206"/>
      <c r="TY7" s="206"/>
      <c r="TZ7" s="206"/>
      <c r="UA7" s="206"/>
      <c r="UB7" s="206"/>
      <c r="UC7" s="206"/>
      <c r="UD7" s="206"/>
      <c r="UE7" s="206"/>
      <c r="UF7" s="206"/>
      <c r="UG7" s="206"/>
      <c r="UH7" s="206"/>
      <c r="UI7" s="206"/>
      <c r="UJ7" s="206"/>
      <c r="UK7" s="206"/>
      <c r="UL7" s="206"/>
      <c r="UM7" s="206"/>
      <c r="UN7" s="206"/>
      <c r="UO7" s="206"/>
      <c r="UP7" s="206"/>
      <c r="UQ7" s="206"/>
      <c r="UR7" s="206"/>
      <c r="US7" s="206"/>
      <c r="UT7" s="206"/>
      <c r="UU7" s="206"/>
      <c r="UV7" s="206"/>
      <c r="UW7" s="206"/>
      <c r="UX7" s="206"/>
      <c r="UY7" s="206"/>
      <c r="UZ7" s="206"/>
      <c r="VA7" s="206"/>
      <c r="VB7" s="206"/>
      <c r="VC7" s="206"/>
      <c r="VD7" s="206"/>
      <c r="VE7" s="206"/>
      <c r="VF7" s="206"/>
      <c r="VG7" s="206"/>
      <c r="VH7" s="206"/>
      <c r="VI7" s="206"/>
      <c r="VJ7" s="206"/>
      <c r="VK7" s="206"/>
      <c r="VL7" s="206"/>
      <c r="VM7" s="206"/>
      <c r="VN7" s="206"/>
      <c r="VO7" s="206"/>
      <c r="VP7" s="206"/>
      <c r="VQ7" s="206"/>
      <c r="VR7" s="206"/>
      <c r="VS7" s="206"/>
      <c r="VT7" s="206"/>
      <c r="VU7" s="206"/>
      <c r="VV7" s="206"/>
      <c r="VW7" s="206"/>
      <c r="VX7" s="206"/>
      <c r="VY7" s="206"/>
      <c r="VZ7" s="206"/>
      <c r="WA7" s="206"/>
      <c r="WB7" s="206"/>
      <c r="WC7" s="206"/>
      <c r="WD7" s="206"/>
      <c r="WE7" s="206"/>
      <c r="WF7" s="206"/>
      <c r="WG7" s="206"/>
      <c r="WH7" s="206"/>
      <c r="WI7" s="206"/>
      <c r="WJ7" s="206"/>
      <c r="WK7" s="206"/>
      <c r="WL7" s="206"/>
      <c r="WM7" s="206"/>
      <c r="WN7" s="206"/>
      <c r="WO7" s="206"/>
      <c r="WP7" s="206"/>
      <c r="WQ7" s="206"/>
      <c r="WR7" s="206"/>
      <c r="WS7" s="206"/>
      <c r="WT7" s="206"/>
      <c r="WU7" s="206"/>
      <c r="WV7" s="206"/>
      <c r="WW7" s="206"/>
      <c r="WX7" s="206"/>
      <c r="WY7" s="206"/>
      <c r="WZ7" s="206"/>
      <c r="XA7" s="206"/>
      <c r="XB7" s="206"/>
      <c r="XC7" s="206"/>
      <c r="XD7" s="206"/>
      <c r="XE7" s="206"/>
      <c r="XF7" s="206"/>
      <c r="XG7" s="206"/>
      <c r="XH7" s="206"/>
      <c r="XI7" s="206"/>
      <c r="XJ7" s="206"/>
      <c r="XK7" s="206"/>
      <c r="XL7" s="206"/>
      <c r="XM7" s="206"/>
      <c r="XN7" s="206"/>
      <c r="XO7" s="206"/>
      <c r="XP7" s="206"/>
      <c r="XQ7" s="206"/>
      <c r="XR7" s="206"/>
      <c r="XS7" s="206"/>
      <c r="XT7" s="206"/>
      <c r="XU7" s="206"/>
      <c r="XV7" s="206"/>
      <c r="XW7" s="206"/>
      <c r="XX7" s="206"/>
      <c r="XY7" s="206"/>
      <c r="XZ7" s="206"/>
      <c r="YA7" s="206"/>
      <c r="YB7" s="206"/>
      <c r="YC7" s="206"/>
      <c r="YD7" s="206"/>
      <c r="YE7" s="206"/>
      <c r="YF7" s="206"/>
      <c r="YG7" s="206"/>
      <c r="YH7" s="206"/>
      <c r="YI7" s="206"/>
      <c r="YJ7" s="206"/>
      <c r="YK7" s="206"/>
      <c r="YL7" s="206"/>
      <c r="YM7" s="206"/>
      <c r="YN7" s="206"/>
      <c r="YO7" s="206"/>
      <c r="YP7" s="206"/>
      <c r="YQ7" s="206"/>
      <c r="YR7" s="206"/>
      <c r="YS7" s="206"/>
      <c r="YT7" s="206"/>
      <c r="YU7" s="206"/>
      <c r="YV7" s="206"/>
      <c r="YW7" s="206"/>
      <c r="YX7" s="206"/>
      <c r="YY7" s="206"/>
      <c r="YZ7" s="206"/>
      <c r="ZA7" s="206"/>
      <c r="ZB7" s="206"/>
      <c r="ZC7" s="206"/>
      <c r="ZD7" s="206"/>
      <c r="ZE7" s="206"/>
      <c r="ZF7" s="206"/>
      <c r="ZG7" s="206"/>
      <c r="ZH7" s="206"/>
      <c r="ZI7" s="206"/>
      <c r="ZJ7" s="206"/>
      <c r="ZK7" s="206"/>
      <c r="ZL7" s="206"/>
      <c r="ZM7" s="206"/>
      <c r="ZN7" s="206"/>
      <c r="ZO7" s="206"/>
      <c r="ZP7" s="206"/>
      <c r="ZQ7" s="206"/>
      <c r="ZR7" s="206"/>
      <c r="ZS7" s="206"/>
      <c r="ZT7" s="206"/>
      <c r="ZU7" s="206"/>
      <c r="ZV7" s="206"/>
      <c r="ZW7" s="206"/>
      <c r="ZX7" s="206"/>
      <c r="ZY7" s="206"/>
      <c r="ZZ7" s="206"/>
      <c r="AAA7" s="206"/>
      <c r="AAB7" s="206"/>
      <c r="AAC7" s="206"/>
      <c r="AAD7" s="206"/>
      <c r="AAE7" s="206"/>
      <c r="AAF7" s="206"/>
      <c r="AAG7" s="206"/>
      <c r="AAH7" s="206"/>
      <c r="AAI7" s="206"/>
      <c r="AAJ7" s="206"/>
      <c r="AAK7" s="206"/>
      <c r="AAL7" s="206"/>
      <c r="AAM7" s="206"/>
      <c r="AAN7" s="206"/>
      <c r="AAO7" s="206"/>
      <c r="AAP7" s="206"/>
      <c r="AAQ7" s="206"/>
      <c r="AAR7" s="206"/>
      <c r="AAS7" s="206"/>
      <c r="AAT7" s="206"/>
      <c r="AAU7" s="206"/>
      <c r="AAV7" s="206"/>
      <c r="AAW7" s="206"/>
      <c r="AAX7" s="206"/>
      <c r="AAY7" s="206"/>
      <c r="AAZ7" s="206"/>
      <c r="ABA7" s="206"/>
      <c r="ABB7" s="206"/>
      <c r="ABC7" s="206"/>
      <c r="ABD7" s="206"/>
      <c r="ABE7" s="206"/>
      <c r="ABF7" s="206"/>
      <c r="ABG7" s="206"/>
      <c r="ABH7" s="206"/>
      <c r="ABI7" s="206"/>
      <c r="ABJ7" s="206"/>
      <c r="ABK7" s="206"/>
      <c r="ABL7" s="206"/>
      <c r="ABM7" s="206"/>
      <c r="ABN7" s="206"/>
      <c r="ABO7" s="206"/>
      <c r="ABP7" s="206"/>
      <c r="ABQ7" s="206"/>
      <c r="ABR7" s="206"/>
      <c r="ABS7" s="206"/>
      <c r="ABT7" s="206"/>
      <c r="ABU7" s="206"/>
      <c r="ABV7" s="206"/>
      <c r="ABW7" s="206"/>
      <c r="ABX7" s="206"/>
      <c r="ABY7" s="206"/>
      <c r="ABZ7" s="206"/>
      <c r="ACA7" s="206"/>
      <c r="ACB7" s="206"/>
      <c r="ACC7" s="206"/>
      <c r="ACD7" s="206"/>
      <c r="ACE7" s="206"/>
      <c r="ACF7" s="206"/>
      <c r="ACG7" s="206"/>
      <c r="ACH7" s="206"/>
      <c r="ACI7" s="206"/>
      <c r="ACJ7" s="206"/>
      <c r="ACK7" s="206"/>
      <c r="ACL7" s="206"/>
      <c r="ACM7" s="206"/>
      <c r="ACN7" s="206"/>
      <c r="ACO7" s="206"/>
      <c r="ACP7" s="206"/>
      <c r="ACQ7" s="206"/>
      <c r="ACR7" s="206"/>
      <c r="ACS7" s="206"/>
      <c r="ACT7" s="206"/>
      <c r="ACU7" s="206"/>
      <c r="ACV7" s="206"/>
      <c r="ACW7" s="206"/>
      <c r="ACX7" s="206"/>
      <c r="ACY7" s="206"/>
      <c r="ACZ7" s="206"/>
      <c r="ADA7" s="206"/>
      <c r="ADB7" s="206"/>
      <c r="ADC7" s="206"/>
      <c r="ADD7" s="206"/>
      <c r="ADE7" s="206"/>
      <c r="ADF7" s="206"/>
      <c r="ADG7" s="206"/>
      <c r="ADH7" s="206"/>
      <c r="ADI7" s="206"/>
      <c r="ADJ7" s="206"/>
      <c r="ADK7" s="206"/>
      <c r="ADL7" s="206"/>
      <c r="ADM7" s="206"/>
      <c r="ADN7" s="206"/>
      <c r="ADO7" s="206"/>
      <c r="ADP7" s="206"/>
      <c r="ADQ7" s="206"/>
      <c r="ADR7" s="206"/>
      <c r="ADS7" s="206"/>
      <c r="ADT7" s="206"/>
      <c r="ADU7" s="206"/>
      <c r="ADV7" s="206"/>
      <c r="ADW7" s="206"/>
      <c r="ADX7" s="206"/>
      <c r="ADY7" s="206"/>
      <c r="ADZ7" s="206"/>
      <c r="AEA7" s="206"/>
      <c r="AEB7" s="206"/>
      <c r="AEC7" s="206"/>
      <c r="AED7" s="206"/>
      <c r="AEE7" s="206"/>
      <c r="AEF7" s="206"/>
      <c r="AEG7" s="206"/>
      <c r="AEH7" s="206"/>
      <c r="AEI7" s="206"/>
      <c r="AEJ7" s="206"/>
      <c r="AEK7" s="206"/>
      <c r="AEL7" s="206"/>
      <c r="AEM7" s="206"/>
      <c r="AEN7" s="206"/>
      <c r="AEO7" s="206"/>
      <c r="AEP7" s="206"/>
      <c r="AEQ7" s="206"/>
      <c r="AER7" s="206"/>
      <c r="AES7" s="206"/>
      <c r="AET7" s="206"/>
      <c r="AEU7" s="206"/>
      <c r="AEV7" s="206"/>
      <c r="AEW7" s="206"/>
      <c r="AEX7" s="206"/>
      <c r="AEY7" s="206"/>
      <c r="AEZ7" s="206"/>
      <c r="AFA7" s="206"/>
      <c r="AFB7" s="206"/>
      <c r="AFC7" s="206"/>
      <c r="AFD7" s="206"/>
      <c r="AFE7" s="206"/>
      <c r="AFF7" s="206"/>
      <c r="AFG7" s="206"/>
      <c r="AFH7" s="206"/>
      <c r="AFI7" s="206"/>
      <c r="AFJ7" s="206"/>
      <c r="AFK7" s="206"/>
      <c r="AFL7" s="206"/>
      <c r="AFM7" s="206"/>
      <c r="AFN7" s="206"/>
      <c r="AFO7" s="206"/>
      <c r="AFP7" s="206"/>
      <c r="AFQ7" s="206"/>
      <c r="AFR7" s="206"/>
      <c r="AFS7" s="206"/>
      <c r="AFT7" s="206"/>
      <c r="AFU7" s="206"/>
      <c r="AFV7" s="206"/>
      <c r="AFW7" s="206"/>
      <c r="AFX7" s="206"/>
      <c r="AFY7" s="206"/>
      <c r="AFZ7" s="206"/>
      <c r="AGA7" s="206"/>
      <c r="AGB7" s="206"/>
      <c r="AGC7" s="206"/>
      <c r="AGD7" s="206"/>
      <c r="AGE7" s="206"/>
      <c r="AGF7" s="206"/>
      <c r="AGG7" s="206"/>
      <c r="AGH7" s="206"/>
      <c r="AGI7" s="206"/>
    </row>
    <row r="8" spans="1:867" s="154" customFormat="1" x14ac:dyDescent="0.2">
      <c r="A8" s="39" t="s">
        <v>163</v>
      </c>
      <c r="B8" s="40" t="s">
        <v>164</v>
      </c>
      <c r="C8" s="41"/>
      <c r="D8" s="41"/>
      <c r="E8" s="41"/>
      <c r="F8" s="41"/>
      <c r="G8" s="42">
        <f>G9+G33</f>
        <v>204</v>
      </c>
      <c r="H8" s="42">
        <f t="shared" ref="H8:M8" si="14">H9+H33</f>
        <v>5508</v>
      </c>
      <c r="I8" s="42">
        <f t="shared" si="14"/>
        <v>7344</v>
      </c>
      <c r="J8" s="42">
        <f>J9+J33</f>
        <v>1536</v>
      </c>
      <c r="K8" s="42">
        <f t="shared" si="14"/>
        <v>270</v>
      </c>
      <c r="L8" s="42">
        <f t="shared" si="14"/>
        <v>5538</v>
      </c>
      <c r="M8" s="42">
        <f t="shared" si="14"/>
        <v>204</v>
      </c>
      <c r="N8" s="42">
        <f>N9+N33</f>
        <v>204</v>
      </c>
      <c r="O8" s="42">
        <f t="shared" ref="O8:BB8" si="15">O9+O33</f>
        <v>26</v>
      </c>
      <c r="P8" s="42">
        <f t="shared" si="15"/>
        <v>64</v>
      </c>
      <c r="Q8" s="42">
        <f t="shared" si="15"/>
        <v>132</v>
      </c>
      <c r="R8" s="42">
        <f t="shared" si="15"/>
        <v>36</v>
      </c>
      <c r="S8" s="42">
        <f t="shared" si="15"/>
        <v>704</v>
      </c>
      <c r="T8" s="42">
        <f t="shared" si="15"/>
        <v>26</v>
      </c>
      <c r="U8" s="42">
        <f t="shared" si="15"/>
        <v>68</v>
      </c>
      <c r="V8" s="42">
        <f t="shared" si="15"/>
        <v>120</v>
      </c>
      <c r="W8" s="42">
        <f t="shared" si="15"/>
        <v>40</v>
      </c>
      <c r="X8" s="42">
        <f t="shared" si="15"/>
        <v>708</v>
      </c>
      <c r="Y8" s="42">
        <f t="shared" si="15"/>
        <v>31</v>
      </c>
      <c r="Z8" s="42">
        <f t="shared" si="15"/>
        <v>72</v>
      </c>
      <c r="AA8" s="42">
        <f t="shared" si="15"/>
        <v>166</v>
      </c>
      <c r="AB8" s="42">
        <f t="shared" si="15"/>
        <v>38</v>
      </c>
      <c r="AC8" s="42">
        <f t="shared" si="15"/>
        <v>840</v>
      </c>
      <c r="AD8" s="42">
        <f t="shared" si="15"/>
        <v>27</v>
      </c>
      <c r="AE8" s="42">
        <f t="shared" si="15"/>
        <v>62</v>
      </c>
      <c r="AF8" s="42">
        <f t="shared" si="15"/>
        <v>144</v>
      </c>
      <c r="AG8" s="42">
        <f t="shared" si="15"/>
        <v>34</v>
      </c>
      <c r="AH8" s="42">
        <f t="shared" si="15"/>
        <v>732</v>
      </c>
      <c r="AI8" s="42">
        <f t="shared" si="15"/>
        <v>26</v>
      </c>
      <c r="AJ8" s="42">
        <f t="shared" si="15"/>
        <v>64</v>
      </c>
      <c r="AK8" s="42">
        <f t="shared" si="15"/>
        <v>132</v>
      </c>
      <c r="AL8" s="42">
        <f t="shared" si="15"/>
        <v>34</v>
      </c>
      <c r="AM8" s="42">
        <f t="shared" si="15"/>
        <v>706</v>
      </c>
      <c r="AN8" s="42">
        <f t="shared" si="15"/>
        <v>21</v>
      </c>
      <c r="AO8" s="42">
        <f t="shared" si="15"/>
        <v>46</v>
      </c>
      <c r="AP8" s="42">
        <f t="shared" si="15"/>
        <v>112</v>
      </c>
      <c r="AQ8" s="42">
        <f t="shared" si="15"/>
        <v>28</v>
      </c>
      <c r="AR8" s="42">
        <f t="shared" si="15"/>
        <v>570</v>
      </c>
      <c r="AS8" s="42">
        <f t="shared" si="15"/>
        <v>26</v>
      </c>
      <c r="AT8" s="42">
        <f t="shared" si="15"/>
        <v>68</v>
      </c>
      <c r="AU8" s="42">
        <f t="shared" si="15"/>
        <v>126</v>
      </c>
      <c r="AV8" s="42">
        <f t="shared" si="15"/>
        <v>34</v>
      </c>
      <c r="AW8" s="42">
        <f t="shared" si="15"/>
        <v>708</v>
      </c>
      <c r="AX8" s="42">
        <f t="shared" si="15"/>
        <v>12</v>
      </c>
      <c r="AY8" s="42">
        <f t="shared" si="15"/>
        <v>34</v>
      </c>
      <c r="AZ8" s="42">
        <f t="shared" si="15"/>
        <v>58</v>
      </c>
      <c r="BA8" s="42">
        <f t="shared" si="15"/>
        <v>14</v>
      </c>
      <c r="BB8" s="42">
        <f t="shared" si="15"/>
        <v>326</v>
      </c>
      <c r="BC8" s="42">
        <f t="shared" ref="BC8:BG8" si="16">BC9+BC33</f>
        <v>9</v>
      </c>
      <c r="BD8" s="42">
        <f t="shared" si="16"/>
        <v>24</v>
      </c>
      <c r="BE8" s="42">
        <f t="shared" si="16"/>
        <v>44</v>
      </c>
      <c r="BF8" s="42">
        <f t="shared" si="16"/>
        <v>12</v>
      </c>
      <c r="BG8" s="42">
        <f t="shared" si="16"/>
        <v>244</v>
      </c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151"/>
      <c r="DV8" s="151"/>
      <c r="DW8" s="151"/>
      <c r="DX8" s="151"/>
      <c r="DY8" s="151"/>
      <c r="DZ8" s="151"/>
      <c r="EA8" s="151"/>
      <c r="EB8" s="151"/>
      <c r="EC8" s="151"/>
      <c r="ED8" s="151"/>
      <c r="EE8" s="151"/>
      <c r="EF8" s="151"/>
      <c r="EG8" s="151"/>
      <c r="EH8" s="151"/>
      <c r="EI8" s="151"/>
      <c r="EJ8" s="151"/>
      <c r="EK8" s="151"/>
      <c r="EL8" s="151"/>
      <c r="EM8" s="151"/>
      <c r="EN8" s="151"/>
      <c r="EO8" s="151"/>
      <c r="EP8" s="151"/>
      <c r="EQ8" s="151"/>
      <c r="ER8" s="151"/>
      <c r="ES8" s="151"/>
      <c r="ET8" s="151"/>
      <c r="EU8" s="151"/>
      <c r="EV8" s="151"/>
      <c r="EW8" s="151"/>
      <c r="EX8" s="151"/>
      <c r="EY8" s="151"/>
      <c r="EZ8" s="151"/>
      <c r="FA8" s="151"/>
      <c r="FB8" s="151"/>
      <c r="FC8" s="151"/>
      <c r="FD8" s="151"/>
      <c r="FE8" s="151"/>
      <c r="FF8" s="151"/>
      <c r="FG8" s="151"/>
      <c r="FH8" s="151"/>
      <c r="FI8" s="151"/>
      <c r="FJ8" s="151"/>
      <c r="FK8" s="151"/>
      <c r="FL8" s="151"/>
      <c r="FM8" s="151"/>
      <c r="FN8" s="151"/>
      <c r="FO8" s="151"/>
      <c r="FP8" s="151"/>
      <c r="FQ8" s="151"/>
      <c r="FR8" s="151"/>
      <c r="FS8" s="151"/>
      <c r="FT8" s="151"/>
      <c r="FU8" s="151"/>
      <c r="FV8" s="151"/>
      <c r="FW8" s="151"/>
      <c r="FX8" s="151"/>
      <c r="FY8" s="151"/>
      <c r="FZ8" s="151"/>
      <c r="GA8" s="151"/>
      <c r="GB8" s="151"/>
      <c r="GC8" s="151"/>
      <c r="GD8" s="151"/>
      <c r="GE8" s="151"/>
      <c r="GF8" s="151"/>
      <c r="GG8" s="151"/>
      <c r="GH8" s="151"/>
      <c r="GI8" s="151"/>
      <c r="GJ8" s="151"/>
      <c r="GK8" s="151"/>
      <c r="GL8" s="151"/>
      <c r="GM8" s="151"/>
      <c r="GN8" s="151"/>
      <c r="GO8" s="151"/>
      <c r="GP8" s="151"/>
      <c r="GQ8" s="151"/>
      <c r="GR8" s="151"/>
      <c r="GS8" s="151"/>
      <c r="GT8" s="151"/>
      <c r="GU8" s="151"/>
      <c r="GV8" s="151"/>
      <c r="GW8" s="151"/>
      <c r="GX8" s="151"/>
      <c r="GY8" s="151"/>
      <c r="GZ8" s="151"/>
      <c r="HA8" s="151"/>
      <c r="HB8" s="151"/>
      <c r="HC8" s="151"/>
      <c r="HD8" s="151"/>
      <c r="HE8" s="151"/>
      <c r="HF8" s="151"/>
      <c r="HG8" s="151"/>
      <c r="HH8" s="151"/>
      <c r="HI8" s="151"/>
      <c r="HJ8" s="151"/>
      <c r="HK8" s="151"/>
      <c r="HL8" s="151"/>
      <c r="HM8" s="151"/>
      <c r="HN8" s="151"/>
      <c r="HO8" s="151"/>
      <c r="HP8" s="151"/>
      <c r="HQ8" s="151"/>
      <c r="HR8" s="151"/>
      <c r="HS8" s="151"/>
      <c r="HT8" s="151"/>
      <c r="HU8" s="151"/>
      <c r="HV8" s="151"/>
      <c r="HW8" s="151"/>
      <c r="HX8" s="151"/>
      <c r="HY8" s="151"/>
      <c r="HZ8" s="151"/>
      <c r="IA8" s="151"/>
      <c r="IB8" s="151"/>
      <c r="IC8" s="151"/>
      <c r="ID8" s="151"/>
      <c r="IE8" s="151"/>
      <c r="IF8" s="151"/>
      <c r="IG8" s="151"/>
      <c r="IH8" s="151"/>
      <c r="II8" s="151"/>
      <c r="IJ8" s="151"/>
      <c r="IK8" s="151"/>
      <c r="IL8" s="151"/>
      <c r="IM8" s="151"/>
      <c r="IN8" s="151"/>
      <c r="IO8" s="151"/>
      <c r="IP8" s="151"/>
      <c r="IQ8" s="151"/>
      <c r="IR8" s="151"/>
      <c r="IS8" s="151"/>
      <c r="IT8" s="151"/>
      <c r="IU8" s="151"/>
      <c r="IV8" s="151"/>
      <c r="IW8" s="151"/>
      <c r="IX8" s="151"/>
      <c r="IY8" s="151"/>
      <c r="IZ8" s="151"/>
      <c r="JA8" s="151"/>
      <c r="JB8" s="151"/>
      <c r="JC8" s="151"/>
      <c r="JD8" s="151"/>
      <c r="JE8" s="151"/>
      <c r="JF8" s="151"/>
      <c r="JG8" s="151"/>
      <c r="JH8" s="151"/>
      <c r="JI8" s="151"/>
      <c r="JJ8" s="151"/>
      <c r="JK8" s="151"/>
      <c r="JL8" s="151"/>
      <c r="JM8" s="151"/>
      <c r="JN8" s="151"/>
      <c r="JO8" s="151"/>
      <c r="JP8" s="151"/>
      <c r="JQ8" s="151"/>
      <c r="JR8" s="151"/>
      <c r="JS8" s="151"/>
      <c r="JT8" s="151"/>
      <c r="JU8" s="151"/>
      <c r="JV8" s="151"/>
      <c r="JW8" s="151"/>
      <c r="JX8" s="151"/>
      <c r="JY8" s="151"/>
      <c r="JZ8" s="151"/>
      <c r="KA8" s="151"/>
      <c r="KB8" s="151"/>
      <c r="KC8" s="151"/>
      <c r="KD8" s="151"/>
      <c r="KE8" s="151"/>
      <c r="KF8" s="151"/>
      <c r="KG8" s="151"/>
      <c r="KH8" s="151"/>
      <c r="KI8" s="151"/>
      <c r="KJ8" s="151"/>
      <c r="KK8" s="151"/>
      <c r="KL8" s="151"/>
      <c r="KM8" s="151"/>
      <c r="KN8" s="151"/>
      <c r="KO8" s="151"/>
      <c r="KP8" s="151"/>
      <c r="KQ8" s="151"/>
      <c r="KR8" s="151"/>
      <c r="KS8" s="151"/>
      <c r="KT8" s="151"/>
      <c r="KU8" s="151"/>
      <c r="KV8" s="151"/>
      <c r="KW8" s="151"/>
      <c r="KX8" s="151"/>
      <c r="KY8" s="151"/>
      <c r="KZ8" s="151"/>
      <c r="LA8" s="151"/>
      <c r="LB8" s="151"/>
      <c r="LC8" s="151"/>
      <c r="LD8" s="151"/>
      <c r="LE8" s="151"/>
      <c r="LF8" s="151"/>
      <c r="LG8" s="151"/>
      <c r="LH8" s="151"/>
      <c r="LI8" s="151"/>
      <c r="LJ8" s="151"/>
      <c r="LK8" s="151"/>
      <c r="LL8" s="151"/>
      <c r="LM8" s="151"/>
      <c r="LN8" s="151"/>
      <c r="LO8" s="151"/>
      <c r="LP8" s="151"/>
      <c r="LQ8" s="151"/>
      <c r="LR8" s="151"/>
      <c r="LS8" s="151"/>
      <c r="LT8" s="151"/>
      <c r="LU8" s="151"/>
      <c r="LV8" s="151"/>
      <c r="LW8" s="151"/>
      <c r="LX8" s="151"/>
      <c r="LY8" s="151"/>
      <c r="LZ8" s="151"/>
      <c r="MA8" s="151"/>
      <c r="MB8" s="151"/>
      <c r="MC8" s="151"/>
      <c r="MD8" s="151"/>
      <c r="ME8" s="151"/>
      <c r="MF8" s="151"/>
      <c r="MG8" s="151"/>
      <c r="MH8" s="151"/>
      <c r="MI8" s="151"/>
      <c r="MJ8" s="151"/>
      <c r="MK8" s="151"/>
      <c r="ML8" s="151"/>
      <c r="MM8" s="151"/>
      <c r="MN8" s="151"/>
      <c r="MO8" s="151"/>
      <c r="MP8" s="151"/>
      <c r="MQ8" s="151"/>
      <c r="MR8" s="151"/>
      <c r="MS8" s="151"/>
      <c r="MT8" s="151"/>
      <c r="MU8" s="151"/>
      <c r="MV8" s="151"/>
      <c r="MW8" s="151"/>
      <c r="MX8" s="151"/>
      <c r="MY8" s="151"/>
      <c r="MZ8" s="151"/>
      <c r="NA8" s="151"/>
      <c r="NB8" s="151"/>
      <c r="NC8" s="151"/>
      <c r="ND8" s="151"/>
      <c r="NE8" s="151"/>
      <c r="NF8" s="151"/>
      <c r="NG8" s="151"/>
      <c r="NH8" s="151"/>
      <c r="NI8" s="151"/>
      <c r="NJ8" s="151"/>
      <c r="NK8" s="151"/>
      <c r="NL8" s="151"/>
      <c r="NM8" s="151"/>
      <c r="NN8" s="151"/>
      <c r="NO8" s="151"/>
      <c r="NP8" s="151"/>
      <c r="NQ8" s="151"/>
      <c r="NR8" s="151"/>
      <c r="NS8" s="151"/>
      <c r="NT8" s="151"/>
      <c r="NU8" s="151"/>
      <c r="NV8" s="151"/>
      <c r="NW8" s="151"/>
      <c r="NX8" s="151"/>
      <c r="NY8" s="151"/>
      <c r="NZ8" s="151"/>
      <c r="OA8" s="151"/>
      <c r="OB8" s="151"/>
      <c r="OC8" s="151"/>
      <c r="OD8" s="151"/>
      <c r="OE8" s="151"/>
      <c r="OF8" s="151"/>
      <c r="OG8" s="151"/>
      <c r="OH8" s="151"/>
      <c r="OI8" s="151"/>
      <c r="OJ8" s="151"/>
      <c r="OK8" s="151"/>
      <c r="OL8" s="151"/>
      <c r="OM8" s="151"/>
      <c r="ON8" s="151"/>
      <c r="OO8" s="151"/>
      <c r="OP8" s="151"/>
      <c r="OQ8" s="151"/>
      <c r="OR8" s="151"/>
      <c r="OS8" s="151"/>
      <c r="OT8" s="151"/>
      <c r="OU8" s="151"/>
      <c r="OV8" s="151"/>
      <c r="OW8" s="151"/>
      <c r="OX8" s="151"/>
      <c r="OY8" s="151"/>
      <c r="OZ8" s="151"/>
      <c r="PA8" s="151"/>
      <c r="PB8" s="151"/>
      <c r="PC8" s="151"/>
      <c r="PD8" s="151"/>
      <c r="PE8" s="151"/>
      <c r="PF8" s="151"/>
      <c r="PG8" s="151"/>
      <c r="PH8" s="151"/>
      <c r="PI8" s="151"/>
      <c r="PJ8" s="151"/>
      <c r="PK8" s="151"/>
      <c r="PL8" s="151"/>
      <c r="PM8" s="151"/>
      <c r="PN8" s="151"/>
      <c r="PO8" s="151"/>
      <c r="PP8" s="151"/>
      <c r="PQ8" s="151"/>
      <c r="PR8" s="151"/>
      <c r="PS8" s="151"/>
      <c r="PT8" s="151"/>
      <c r="PU8" s="151"/>
      <c r="PV8" s="151"/>
      <c r="PW8" s="151"/>
      <c r="PX8" s="151"/>
      <c r="PY8" s="151"/>
      <c r="PZ8" s="151"/>
      <c r="QA8" s="151"/>
      <c r="QB8" s="151"/>
      <c r="QC8" s="151"/>
      <c r="QD8" s="151"/>
      <c r="QE8" s="151"/>
      <c r="QF8" s="151"/>
      <c r="QG8" s="151"/>
      <c r="QH8" s="151"/>
      <c r="QI8" s="151"/>
      <c r="QJ8" s="151"/>
      <c r="QK8" s="151"/>
      <c r="QL8" s="151"/>
      <c r="QM8" s="151"/>
      <c r="QN8" s="151"/>
      <c r="QO8" s="151"/>
      <c r="QP8" s="151"/>
      <c r="QQ8" s="151"/>
      <c r="QR8" s="151"/>
      <c r="QS8" s="151"/>
      <c r="QT8" s="151"/>
      <c r="QU8" s="151"/>
      <c r="QV8" s="151"/>
      <c r="QW8" s="151"/>
      <c r="QX8" s="151"/>
      <c r="QY8" s="151"/>
      <c r="QZ8" s="151"/>
      <c r="RA8" s="151"/>
      <c r="RB8" s="151"/>
      <c r="RC8" s="151"/>
      <c r="RD8" s="151"/>
      <c r="RE8" s="151"/>
      <c r="RF8" s="151"/>
      <c r="RG8" s="151"/>
      <c r="RH8" s="151"/>
      <c r="RI8" s="151"/>
      <c r="RJ8" s="151"/>
      <c r="RK8" s="151"/>
      <c r="RL8" s="151"/>
      <c r="RM8" s="151"/>
      <c r="RN8" s="151"/>
      <c r="RO8" s="151"/>
      <c r="RP8" s="151"/>
      <c r="RQ8" s="151"/>
      <c r="RR8" s="151"/>
      <c r="RS8" s="151"/>
      <c r="RT8" s="151"/>
      <c r="RU8" s="151"/>
      <c r="RV8" s="151"/>
      <c r="RW8" s="151"/>
      <c r="RX8" s="151"/>
      <c r="RY8" s="151"/>
      <c r="RZ8" s="151"/>
      <c r="SA8" s="151"/>
      <c r="SB8" s="151"/>
      <c r="SC8" s="151"/>
      <c r="SD8" s="151"/>
      <c r="SE8" s="151"/>
      <c r="SF8" s="151"/>
      <c r="SG8" s="151"/>
      <c r="SH8" s="151"/>
      <c r="SI8" s="151"/>
      <c r="SJ8" s="151"/>
      <c r="SK8" s="151"/>
      <c r="SL8" s="151"/>
      <c r="SM8" s="151"/>
      <c r="SN8" s="151"/>
      <c r="SO8" s="151"/>
      <c r="SP8" s="151"/>
      <c r="SQ8" s="151"/>
      <c r="SR8" s="151"/>
      <c r="SS8" s="151"/>
      <c r="ST8" s="151"/>
      <c r="SU8" s="151"/>
      <c r="SV8" s="151"/>
      <c r="SW8" s="151"/>
      <c r="SX8" s="151"/>
      <c r="SY8" s="151"/>
      <c r="SZ8" s="151"/>
      <c r="TA8" s="151"/>
      <c r="TB8" s="151"/>
      <c r="TC8" s="151"/>
      <c r="TD8" s="151"/>
      <c r="TE8" s="151"/>
      <c r="TF8" s="151"/>
      <c r="TG8" s="151"/>
      <c r="TH8" s="151"/>
      <c r="TI8" s="151"/>
      <c r="TJ8" s="151"/>
      <c r="TK8" s="151"/>
      <c r="TL8" s="151"/>
      <c r="TM8" s="151"/>
      <c r="TN8" s="151"/>
      <c r="TO8" s="151"/>
      <c r="TP8" s="151"/>
      <c r="TQ8" s="151"/>
      <c r="TR8" s="151"/>
      <c r="TS8" s="151"/>
      <c r="TT8" s="151"/>
      <c r="TU8" s="151"/>
      <c r="TV8" s="151"/>
      <c r="TW8" s="151"/>
      <c r="TX8" s="151"/>
      <c r="TY8" s="151"/>
      <c r="TZ8" s="151"/>
      <c r="UA8" s="151"/>
      <c r="UB8" s="151"/>
      <c r="UC8" s="151"/>
      <c r="UD8" s="151"/>
      <c r="UE8" s="151"/>
      <c r="UF8" s="151"/>
      <c r="UG8" s="151"/>
      <c r="UH8" s="151"/>
      <c r="UI8" s="151"/>
      <c r="UJ8" s="151"/>
      <c r="UK8" s="151"/>
      <c r="UL8" s="151"/>
      <c r="UM8" s="151"/>
      <c r="UN8" s="151"/>
      <c r="UO8" s="151"/>
      <c r="UP8" s="151"/>
      <c r="UQ8" s="151"/>
      <c r="UR8" s="151"/>
      <c r="US8" s="151"/>
      <c r="UT8" s="151"/>
      <c r="UU8" s="151"/>
      <c r="UV8" s="151"/>
      <c r="UW8" s="151"/>
      <c r="UX8" s="151"/>
      <c r="UY8" s="151"/>
      <c r="UZ8" s="151"/>
      <c r="VA8" s="151"/>
      <c r="VB8" s="151"/>
      <c r="VC8" s="151"/>
      <c r="VD8" s="151"/>
      <c r="VE8" s="151"/>
      <c r="VF8" s="151"/>
      <c r="VG8" s="151"/>
      <c r="VH8" s="151"/>
      <c r="VI8" s="151"/>
      <c r="VJ8" s="151"/>
      <c r="VK8" s="151"/>
      <c r="VL8" s="151"/>
      <c r="VM8" s="151"/>
      <c r="VN8" s="151"/>
      <c r="VO8" s="151"/>
      <c r="VP8" s="151"/>
      <c r="VQ8" s="151"/>
      <c r="VR8" s="151"/>
      <c r="VS8" s="151"/>
      <c r="VT8" s="151"/>
      <c r="VU8" s="151"/>
      <c r="VV8" s="151"/>
      <c r="VW8" s="151"/>
      <c r="VX8" s="151"/>
      <c r="VY8" s="151"/>
      <c r="VZ8" s="151"/>
      <c r="WA8" s="151"/>
      <c r="WB8" s="151"/>
      <c r="WC8" s="151"/>
      <c r="WD8" s="151"/>
      <c r="WE8" s="151"/>
      <c r="WF8" s="151"/>
      <c r="WG8" s="151"/>
      <c r="WH8" s="151"/>
      <c r="WI8" s="151"/>
      <c r="WJ8" s="151"/>
      <c r="WK8" s="151"/>
      <c r="WL8" s="151"/>
      <c r="WM8" s="151"/>
      <c r="WN8" s="151"/>
      <c r="WO8" s="151"/>
      <c r="WP8" s="151"/>
      <c r="WQ8" s="151"/>
      <c r="WR8" s="151"/>
      <c r="WS8" s="151"/>
      <c r="WT8" s="151"/>
      <c r="WU8" s="151"/>
      <c r="WV8" s="151"/>
      <c r="WW8" s="151"/>
      <c r="WX8" s="151"/>
      <c r="WY8" s="151"/>
      <c r="WZ8" s="151"/>
      <c r="XA8" s="151"/>
      <c r="XB8" s="151"/>
      <c r="XC8" s="151"/>
      <c r="XD8" s="151"/>
      <c r="XE8" s="151"/>
      <c r="XF8" s="151"/>
      <c r="XG8" s="151"/>
      <c r="XH8" s="151"/>
      <c r="XI8" s="151"/>
      <c r="XJ8" s="151"/>
      <c r="XK8" s="151"/>
      <c r="XL8" s="151"/>
      <c r="XM8" s="151"/>
      <c r="XN8" s="151"/>
      <c r="XO8" s="151"/>
      <c r="XP8" s="151"/>
      <c r="XQ8" s="151"/>
      <c r="XR8" s="151"/>
      <c r="XS8" s="151"/>
      <c r="XT8" s="151"/>
      <c r="XU8" s="151"/>
      <c r="XV8" s="151"/>
      <c r="XW8" s="151"/>
      <c r="XX8" s="151"/>
      <c r="XY8" s="151"/>
      <c r="XZ8" s="151"/>
      <c r="YA8" s="151"/>
      <c r="YB8" s="151"/>
      <c r="YC8" s="151"/>
      <c r="YD8" s="151"/>
      <c r="YE8" s="151"/>
      <c r="YF8" s="151"/>
      <c r="YG8" s="151"/>
      <c r="YH8" s="151"/>
      <c r="YI8" s="151"/>
      <c r="YJ8" s="151"/>
      <c r="YK8" s="151"/>
      <c r="YL8" s="151"/>
      <c r="YM8" s="151"/>
      <c r="YN8" s="151"/>
      <c r="YO8" s="151"/>
      <c r="YP8" s="151"/>
      <c r="YQ8" s="151"/>
      <c r="YR8" s="151"/>
      <c r="YS8" s="151"/>
      <c r="YT8" s="151"/>
      <c r="YU8" s="151"/>
      <c r="YV8" s="151"/>
      <c r="YW8" s="151"/>
      <c r="YX8" s="151"/>
      <c r="YY8" s="151"/>
      <c r="YZ8" s="151"/>
      <c r="ZA8" s="151"/>
      <c r="ZB8" s="151"/>
      <c r="ZC8" s="151"/>
      <c r="ZD8" s="151"/>
      <c r="ZE8" s="151"/>
      <c r="ZF8" s="151"/>
      <c r="ZG8" s="151"/>
      <c r="ZH8" s="151"/>
      <c r="ZI8" s="151"/>
      <c r="ZJ8" s="151"/>
      <c r="ZK8" s="151"/>
      <c r="ZL8" s="151"/>
      <c r="ZM8" s="151"/>
      <c r="ZN8" s="151"/>
      <c r="ZO8" s="151"/>
      <c r="ZP8" s="151"/>
      <c r="ZQ8" s="151"/>
      <c r="ZR8" s="151"/>
      <c r="ZS8" s="151"/>
      <c r="ZT8" s="151"/>
      <c r="ZU8" s="151"/>
      <c r="ZV8" s="151"/>
      <c r="ZW8" s="151"/>
      <c r="ZX8" s="151"/>
      <c r="ZY8" s="151"/>
      <c r="ZZ8" s="151"/>
      <c r="AAA8" s="151"/>
      <c r="AAB8" s="151"/>
      <c r="AAC8" s="151"/>
      <c r="AAD8" s="151"/>
      <c r="AAE8" s="151"/>
      <c r="AAF8" s="151"/>
      <c r="AAG8" s="151"/>
      <c r="AAH8" s="151"/>
      <c r="AAI8" s="151"/>
      <c r="AAJ8" s="151"/>
      <c r="AAK8" s="151"/>
      <c r="AAL8" s="151"/>
      <c r="AAM8" s="151"/>
      <c r="AAN8" s="151"/>
      <c r="AAO8" s="151"/>
      <c r="AAP8" s="151"/>
      <c r="AAQ8" s="151"/>
      <c r="AAR8" s="151"/>
      <c r="AAS8" s="151"/>
      <c r="AAT8" s="151"/>
      <c r="AAU8" s="151"/>
      <c r="AAV8" s="151"/>
      <c r="AAW8" s="151"/>
      <c r="AAX8" s="151"/>
      <c r="AAY8" s="151"/>
      <c r="AAZ8" s="151"/>
      <c r="ABA8" s="151"/>
      <c r="ABB8" s="151"/>
      <c r="ABC8" s="151"/>
      <c r="ABD8" s="151"/>
      <c r="ABE8" s="151"/>
      <c r="ABF8" s="151"/>
      <c r="ABG8" s="151"/>
      <c r="ABH8" s="151"/>
      <c r="ABI8" s="151"/>
      <c r="ABJ8" s="151"/>
      <c r="ABK8" s="151"/>
      <c r="ABL8" s="151"/>
      <c r="ABM8" s="151"/>
      <c r="ABN8" s="151"/>
      <c r="ABO8" s="151"/>
      <c r="ABP8" s="151"/>
      <c r="ABQ8" s="151"/>
      <c r="ABR8" s="151"/>
      <c r="ABS8" s="151"/>
      <c r="ABT8" s="151"/>
      <c r="ABU8" s="151"/>
      <c r="ABV8" s="151"/>
      <c r="ABW8" s="151"/>
      <c r="ABX8" s="151"/>
      <c r="ABY8" s="151"/>
      <c r="ABZ8" s="151"/>
      <c r="ACA8" s="151"/>
      <c r="ACB8" s="151"/>
      <c r="ACC8" s="151"/>
      <c r="ACD8" s="151"/>
      <c r="ACE8" s="151"/>
      <c r="ACF8" s="151"/>
      <c r="ACG8" s="151"/>
      <c r="ACH8" s="151"/>
      <c r="ACI8" s="151"/>
      <c r="ACJ8" s="151"/>
      <c r="ACK8" s="151"/>
      <c r="ACL8" s="151"/>
      <c r="ACM8" s="151"/>
      <c r="ACN8" s="151"/>
      <c r="ACO8" s="151"/>
      <c r="ACP8" s="151"/>
      <c r="ACQ8" s="151"/>
      <c r="ACR8" s="151"/>
      <c r="ACS8" s="151"/>
      <c r="ACT8" s="151"/>
      <c r="ACU8" s="151"/>
      <c r="ACV8" s="151"/>
      <c r="ACW8" s="151"/>
      <c r="ACX8" s="151"/>
      <c r="ACY8" s="151"/>
      <c r="ACZ8" s="151"/>
      <c r="ADA8" s="151"/>
      <c r="ADB8" s="151"/>
      <c r="ADC8" s="151"/>
      <c r="ADD8" s="151"/>
      <c r="ADE8" s="151"/>
      <c r="ADF8" s="151"/>
      <c r="ADG8" s="151"/>
      <c r="ADH8" s="151"/>
      <c r="ADI8" s="151"/>
      <c r="ADJ8" s="151"/>
      <c r="ADK8" s="151"/>
      <c r="ADL8" s="151"/>
      <c r="ADM8" s="151"/>
      <c r="ADN8" s="151"/>
      <c r="ADO8" s="151"/>
      <c r="ADP8" s="151"/>
      <c r="ADQ8" s="151"/>
      <c r="ADR8" s="151"/>
      <c r="ADS8" s="151"/>
      <c r="ADT8" s="151"/>
      <c r="ADU8" s="151"/>
      <c r="ADV8" s="151"/>
      <c r="ADW8" s="151"/>
      <c r="ADX8" s="151"/>
      <c r="ADY8" s="151"/>
      <c r="ADZ8" s="151"/>
      <c r="AEA8" s="151"/>
      <c r="AEB8" s="151"/>
      <c r="AEC8" s="151"/>
      <c r="AED8" s="151"/>
      <c r="AEE8" s="151"/>
      <c r="AEF8" s="151"/>
      <c r="AEG8" s="151"/>
      <c r="AEH8" s="151"/>
      <c r="AEI8" s="151"/>
      <c r="AEJ8" s="151"/>
      <c r="AEK8" s="151"/>
      <c r="AEL8" s="151"/>
      <c r="AEM8" s="151"/>
      <c r="AEN8" s="151"/>
      <c r="AEO8" s="151"/>
      <c r="AEP8" s="151"/>
      <c r="AEQ8" s="151"/>
      <c r="AER8" s="151"/>
      <c r="AES8" s="151"/>
      <c r="AET8" s="151"/>
      <c r="AEU8" s="151"/>
      <c r="AEV8" s="151"/>
      <c r="AEW8" s="151"/>
      <c r="AEX8" s="151"/>
      <c r="AEY8" s="151"/>
      <c r="AEZ8" s="151"/>
      <c r="AFA8" s="151"/>
      <c r="AFB8" s="151"/>
      <c r="AFC8" s="151"/>
      <c r="AFD8" s="151"/>
      <c r="AFE8" s="151"/>
      <c r="AFF8" s="151"/>
      <c r="AFG8" s="151"/>
      <c r="AFH8" s="151"/>
      <c r="AFI8" s="151"/>
      <c r="AFJ8" s="151"/>
      <c r="AFK8" s="151"/>
      <c r="AFL8" s="151"/>
      <c r="AFM8" s="151"/>
      <c r="AFN8" s="151"/>
      <c r="AFO8" s="151"/>
      <c r="AFP8" s="151"/>
      <c r="AFQ8" s="151"/>
      <c r="AFR8" s="151"/>
      <c r="AFS8" s="151"/>
      <c r="AFT8" s="151"/>
      <c r="AFU8" s="151"/>
      <c r="AFV8" s="151"/>
      <c r="AFW8" s="151"/>
      <c r="AFX8" s="151"/>
      <c r="AFY8" s="151"/>
      <c r="AFZ8" s="151"/>
      <c r="AGA8" s="151"/>
      <c r="AGB8" s="151"/>
      <c r="AGC8" s="151"/>
      <c r="AGD8" s="151"/>
      <c r="AGE8" s="151"/>
      <c r="AGF8" s="151"/>
      <c r="AGG8" s="151"/>
      <c r="AGH8" s="151"/>
      <c r="AGI8" s="151"/>
    </row>
    <row r="9" spans="1:867" s="155" customFormat="1" x14ac:dyDescent="0.2">
      <c r="A9" s="122" t="s">
        <v>165</v>
      </c>
      <c r="B9" s="123" t="s">
        <v>327</v>
      </c>
      <c r="C9" s="106"/>
      <c r="D9" s="106"/>
      <c r="E9" s="106"/>
      <c r="F9" s="106"/>
      <c r="G9" s="105">
        <f>SUM(G10:G32)</f>
        <v>81</v>
      </c>
      <c r="H9" s="105">
        <f t="shared" ref="H9:N9" si="17">SUM(H10:H32)</f>
        <v>2187</v>
      </c>
      <c r="I9" s="105">
        <f t="shared" si="17"/>
        <v>2916</v>
      </c>
      <c r="J9" s="105">
        <f t="shared" si="17"/>
        <v>604</v>
      </c>
      <c r="K9" s="105">
        <f t="shared" si="17"/>
        <v>114</v>
      </c>
      <c r="L9" s="105">
        <f t="shared" si="17"/>
        <v>2198</v>
      </c>
      <c r="M9" s="105">
        <f t="shared" si="17"/>
        <v>81</v>
      </c>
      <c r="N9" s="105">
        <f t="shared" si="17"/>
        <v>81</v>
      </c>
      <c r="O9" s="105">
        <f t="shared" ref="O9:BB9" si="18">SUM(O10:O32)</f>
        <v>20</v>
      </c>
      <c r="P9" s="105">
        <f t="shared" si="18"/>
        <v>48</v>
      </c>
      <c r="Q9" s="105">
        <f t="shared" si="18"/>
        <v>102</v>
      </c>
      <c r="R9" s="105">
        <f t="shared" si="18"/>
        <v>28</v>
      </c>
      <c r="S9" s="105">
        <f t="shared" si="18"/>
        <v>542</v>
      </c>
      <c r="T9" s="105">
        <f t="shared" si="18"/>
        <v>17</v>
      </c>
      <c r="U9" s="105">
        <f t="shared" si="18"/>
        <v>40</v>
      </c>
      <c r="V9" s="105">
        <f t="shared" si="18"/>
        <v>82</v>
      </c>
      <c r="W9" s="105">
        <f t="shared" si="18"/>
        <v>28</v>
      </c>
      <c r="X9" s="105">
        <f t="shared" si="18"/>
        <v>462</v>
      </c>
      <c r="Y9" s="105">
        <f t="shared" si="18"/>
        <v>8</v>
      </c>
      <c r="Z9" s="105">
        <f t="shared" si="18"/>
        <v>22</v>
      </c>
      <c r="AA9" s="105">
        <f t="shared" si="18"/>
        <v>38</v>
      </c>
      <c r="AB9" s="105">
        <f t="shared" si="18"/>
        <v>10</v>
      </c>
      <c r="AC9" s="105">
        <f t="shared" si="18"/>
        <v>218</v>
      </c>
      <c r="AD9" s="105">
        <f t="shared" si="18"/>
        <v>9</v>
      </c>
      <c r="AE9" s="105">
        <f t="shared" si="18"/>
        <v>24</v>
      </c>
      <c r="AF9" s="105">
        <f t="shared" si="18"/>
        <v>44</v>
      </c>
      <c r="AG9" s="105">
        <f t="shared" si="18"/>
        <v>12</v>
      </c>
      <c r="AH9" s="105">
        <f t="shared" si="18"/>
        <v>244</v>
      </c>
      <c r="AI9" s="105">
        <f t="shared" si="18"/>
        <v>4</v>
      </c>
      <c r="AJ9" s="105">
        <f t="shared" si="18"/>
        <v>10</v>
      </c>
      <c r="AK9" s="105">
        <f t="shared" si="18"/>
        <v>20</v>
      </c>
      <c r="AL9" s="105">
        <f t="shared" si="18"/>
        <v>6</v>
      </c>
      <c r="AM9" s="105">
        <f t="shared" si="18"/>
        <v>108</v>
      </c>
      <c r="AN9" s="105">
        <f t="shared" si="18"/>
        <v>14</v>
      </c>
      <c r="AO9" s="105">
        <f t="shared" si="18"/>
        <v>28</v>
      </c>
      <c r="AP9" s="105">
        <f t="shared" si="18"/>
        <v>78</v>
      </c>
      <c r="AQ9" s="105">
        <f t="shared" si="18"/>
        <v>18</v>
      </c>
      <c r="AR9" s="105">
        <f t="shared" si="18"/>
        <v>380</v>
      </c>
      <c r="AS9" s="105">
        <f t="shared" si="18"/>
        <v>7</v>
      </c>
      <c r="AT9" s="105">
        <f t="shared" si="18"/>
        <v>18</v>
      </c>
      <c r="AU9" s="105">
        <f t="shared" si="18"/>
        <v>34</v>
      </c>
      <c r="AV9" s="105">
        <f t="shared" si="18"/>
        <v>10</v>
      </c>
      <c r="AW9" s="105">
        <f t="shared" si="18"/>
        <v>190</v>
      </c>
      <c r="AX9" s="105">
        <f t="shared" si="18"/>
        <v>0</v>
      </c>
      <c r="AY9" s="105">
        <f t="shared" si="18"/>
        <v>0</v>
      </c>
      <c r="AZ9" s="105">
        <f t="shared" si="18"/>
        <v>0</v>
      </c>
      <c r="BA9" s="105">
        <f t="shared" si="18"/>
        <v>0</v>
      </c>
      <c r="BB9" s="105">
        <f t="shared" si="18"/>
        <v>0</v>
      </c>
      <c r="BC9" s="105">
        <f t="shared" ref="BC9:BG9" si="19">SUM(BC10:BC32)</f>
        <v>2</v>
      </c>
      <c r="BD9" s="105">
        <f t="shared" si="19"/>
        <v>6</v>
      </c>
      <c r="BE9" s="105">
        <f t="shared" si="19"/>
        <v>10</v>
      </c>
      <c r="BF9" s="105">
        <f t="shared" si="19"/>
        <v>2</v>
      </c>
      <c r="BG9" s="105">
        <f t="shared" si="19"/>
        <v>54</v>
      </c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  <c r="DO9" s="151"/>
      <c r="DP9" s="151"/>
      <c r="DQ9" s="151"/>
      <c r="DR9" s="151"/>
      <c r="DS9" s="151"/>
      <c r="DT9" s="151"/>
      <c r="DU9" s="151"/>
      <c r="DV9" s="151"/>
      <c r="DW9" s="151"/>
      <c r="DX9" s="151"/>
      <c r="DY9" s="151"/>
      <c r="DZ9" s="151"/>
      <c r="EA9" s="151"/>
      <c r="EB9" s="151"/>
      <c r="EC9" s="151"/>
      <c r="ED9" s="151"/>
      <c r="EE9" s="151"/>
      <c r="EF9" s="151"/>
      <c r="EG9" s="151"/>
      <c r="EH9" s="151"/>
      <c r="EI9" s="151"/>
      <c r="EJ9" s="151"/>
      <c r="EK9" s="151"/>
      <c r="EL9" s="151"/>
      <c r="EM9" s="151"/>
      <c r="EN9" s="151"/>
      <c r="EO9" s="151"/>
      <c r="EP9" s="151"/>
      <c r="EQ9" s="151"/>
      <c r="ER9" s="151"/>
      <c r="ES9" s="151"/>
      <c r="ET9" s="151"/>
      <c r="EU9" s="151"/>
      <c r="EV9" s="151"/>
      <c r="EW9" s="151"/>
      <c r="EX9" s="151"/>
      <c r="EY9" s="151"/>
      <c r="EZ9" s="151"/>
      <c r="FA9" s="151"/>
      <c r="FB9" s="151"/>
      <c r="FC9" s="151"/>
      <c r="FD9" s="151"/>
      <c r="FE9" s="151"/>
      <c r="FF9" s="151"/>
      <c r="FG9" s="151"/>
      <c r="FH9" s="151"/>
      <c r="FI9" s="151"/>
      <c r="FJ9" s="151"/>
      <c r="FK9" s="151"/>
      <c r="FL9" s="151"/>
      <c r="FM9" s="151"/>
      <c r="FN9" s="151"/>
      <c r="FO9" s="151"/>
      <c r="FP9" s="151"/>
      <c r="FQ9" s="151"/>
      <c r="FR9" s="151"/>
      <c r="FS9" s="151"/>
      <c r="FT9" s="151"/>
      <c r="FU9" s="151"/>
      <c r="FV9" s="151"/>
      <c r="FW9" s="151"/>
      <c r="FX9" s="151"/>
      <c r="FY9" s="151"/>
      <c r="FZ9" s="151"/>
      <c r="GA9" s="151"/>
      <c r="GB9" s="151"/>
      <c r="GC9" s="151"/>
      <c r="GD9" s="151"/>
      <c r="GE9" s="151"/>
      <c r="GF9" s="151"/>
      <c r="GG9" s="151"/>
      <c r="GH9" s="151"/>
      <c r="GI9" s="151"/>
      <c r="GJ9" s="151"/>
      <c r="GK9" s="151"/>
      <c r="GL9" s="151"/>
      <c r="GM9" s="151"/>
      <c r="GN9" s="151"/>
      <c r="GO9" s="151"/>
      <c r="GP9" s="151"/>
      <c r="GQ9" s="151"/>
      <c r="GR9" s="151"/>
      <c r="GS9" s="151"/>
      <c r="GT9" s="151"/>
      <c r="GU9" s="151"/>
      <c r="GV9" s="151"/>
      <c r="GW9" s="151"/>
      <c r="GX9" s="151"/>
      <c r="GY9" s="151"/>
      <c r="GZ9" s="151"/>
      <c r="HA9" s="151"/>
      <c r="HB9" s="151"/>
      <c r="HC9" s="151"/>
      <c r="HD9" s="151"/>
      <c r="HE9" s="151"/>
      <c r="HF9" s="151"/>
      <c r="HG9" s="151"/>
      <c r="HH9" s="151"/>
      <c r="HI9" s="151"/>
      <c r="HJ9" s="151"/>
      <c r="HK9" s="151"/>
      <c r="HL9" s="151"/>
      <c r="HM9" s="151"/>
      <c r="HN9" s="151"/>
      <c r="HO9" s="151"/>
      <c r="HP9" s="151"/>
      <c r="HQ9" s="151"/>
      <c r="HR9" s="151"/>
      <c r="HS9" s="151"/>
      <c r="HT9" s="151"/>
      <c r="HU9" s="151"/>
      <c r="HV9" s="151"/>
      <c r="HW9" s="151"/>
      <c r="HX9" s="151"/>
      <c r="HY9" s="151"/>
      <c r="HZ9" s="151"/>
      <c r="IA9" s="151"/>
      <c r="IB9" s="151"/>
      <c r="IC9" s="151"/>
      <c r="ID9" s="151"/>
      <c r="IE9" s="151"/>
      <c r="IF9" s="151"/>
      <c r="IG9" s="151"/>
      <c r="IH9" s="151"/>
      <c r="II9" s="151"/>
      <c r="IJ9" s="151"/>
      <c r="IK9" s="151"/>
      <c r="IL9" s="151"/>
      <c r="IM9" s="151"/>
      <c r="IN9" s="151"/>
      <c r="IO9" s="151"/>
      <c r="IP9" s="151"/>
      <c r="IQ9" s="151"/>
      <c r="IR9" s="151"/>
      <c r="IS9" s="151"/>
      <c r="IT9" s="151"/>
      <c r="IU9" s="151"/>
      <c r="IV9" s="151"/>
      <c r="IW9" s="151"/>
      <c r="IX9" s="151"/>
      <c r="IY9" s="151"/>
      <c r="IZ9" s="151"/>
      <c r="JA9" s="151"/>
      <c r="JB9" s="151"/>
      <c r="JC9" s="151"/>
      <c r="JD9" s="151"/>
      <c r="JE9" s="151"/>
      <c r="JF9" s="151"/>
      <c r="JG9" s="151"/>
      <c r="JH9" s="151"/>
      <c r="JI9" s="151"/>
      <c r="JJ9" s="151"/>
      <c r="JK9" s="151"/>
      <c r="JL9" s="151"/>
      <c r="JM9" s="151"/>
      <c r="JN9" s="151"/>
      <c r="JO9" s="151"/>
      <c r="JP9" s="151"/>
      <c r="JQ9" s="151"/>
      <c r="JR9" s="151"/>
      <c r="JS9" s="151"/>
      <c r="JT9" s="151"/>
      <c r="JU9" s="151"/>
      <c r="JV9" s="151"/>
      <c r="JW9" s="151"/>
      <c r="JX9" s="151"/>
      <c r="JY9" s="151"/>
      <c r="JZ9" s="151"/>
      <c r="KA9" s="151"/>
      <c r="KB9" s="151"/>
      <c r="KC9" s="151"/>
      <c r="KD9" s="151"/>
      <c r="KE9" s="151"/>
      <c r="KF9" s="151"/>
      <c r="KG9" s="151"/>
      <c r="KH9" s="151"/>
      <c r="KI9" s="151"/>
      <c r="KJ9" s="151"/>
      <c r="KK9" s="151"/>
      <c r="KL9" s="151"/>
      <c r="KM9" s="151"/>
      <c r="KN9" s="151"/>
      <c r="KO9" s="151"/>
      <c r="KP9" s="151"/>
      <c r="KQ9" s="151"/>
      <c r="KR9" s="151"/>
      <c r="KS9" s="151"/>
      <c r="KT9" s="151"/>
      <c r="KU9" s="151"/>
      <c r="KV9" s="151"/>
      <c r="KW9" s="151"/>
      <c r="KX9" s="151"/>
      <c r="KY9" s="151"/>
      <c r="KZ9" s="151"/>
      <c r="LA9" s="151"/>
      <c r="LB9" s="151"/>
      <c r="LC9" s="151"/>
      <c r="LD9" s="151"/>
      <c r="LE9" s="151"/>
      <c r="LF9" s="151"/>
      <c r="LG9" s="151"/>
      <c r="LH9" s="151"/>
      <c r="LI9" s="151"/>
      <c r="LJ9" s="151"/>
      <c r="LK9" s="151"/>
      <c r="LL9" s="151"/>
      <c r="LM9" s="151"/>
      <c r="LN9" s="151"/>
      <c r="LO9" s="151"/>
      <c r="LP9" s="151"/>
      <c r="LQ9" s="151"/>
      <c r="LR9" s="151"/>
      <c r="LS9" s="151"/>
      <c r="LT9" s="151"/>
      <c r="LU9" s="151"/>
      <c r="LV9" s="151"/>
      <c r="LW9" s="151"/>
      <c r="LX9" s="151"/>
      <c r="LY9" s="151"/>
      <c r="LZ9" s="151"/>
      <c r="MA9" s="151"/>
      <c r="MB9" s="151"/>
      <c r="MC9" s="151"/>
      <c r="MD9" s="151"/>
      <c r="ME9" s="151"/>
      <c r="MF9" s="151"/>
      <c r="MG9" s="151"/>
      <c r="MH9" s="151"/>
      <c r="MI9" s="151"/>
      <c r="MJ9" s="151"/>
      <c r="MK9" s="151"/>
      <c r="ML9" s="151"/>
      <c r="MM9" s="151"/>
      <c r="MN9" s="151"/>
      <c r="MO9" s="151"/>
      <c r="MP9" s="151"/>
      <c r="MQ9" s="151"/>
      <c r="MR9" s="151"/>
      <c r="MS9" s="151"/>
      <c r="MT9" s="151"/>
      <c r="MU9" s="151"/>
      <c r="MV9" s="151"/>
      <c r="MW9" s="151"/>
      <c r="MX9" s="151"/>
      <c r="MY9" s="151"/>
      <c r="MZ9" s="151"/>
      <c r="NA9" s="151"/>
      <c r="NB9" s="151"/>
      <c r="NC9" s="151"/>
      <c r="ND9" s="151"/>
      <c r="NE9" s="151"/>
      <c r="NF9" s="151"/>
      <c r="NG9" s="151"/>
      <c r="NH9" s="151"/>
      <c r="NI9" s="151"/>
      <c r="NJ9" s="151"/>
      <c r="NK9" s="151"/>
      <c r="NL9" s="151"/>
      <c r="NM9" s="151"/>
      <c r="NN9" s="151"/>
      <c r="NO9" s="151"/>
      <c r="NP9" s="151"/>
      <c r="NQ9" s="151"/>
      <c r="NR9" s="151"/>
      <c r="NS9" s="151"/>
      <c r="NT9" s="151"/>
      <c r="NU9" s="151"/>
      <c r="NV9" s="151"/>
      <c r="NW9" s="151"/>
      <c r="NX9" s="151"/>
      <c r="NY9" s="151"/>
      <c r="NZ9" s="151"/>
      <c r="OA9" s="151"/>
      <c r="OB9" s="151"/>
      <c r="OC9" s="151"/>
      <c r="OD9" s="151"/>
      <c r="OE9" s="151"/>
      <c r="OF9" s="151"/>
      <c r="OG9" s="151"/>
      <c r="OH9" s="151"/>
      <c r="OI9" s="151"/>
      <c r="OJ9" s="151"/>
      <c r="OK9" s="151"/>
      <c r="OL9" s="151"/>
      <c r="OM9" s="151"/>
      <c r="ON9" s="151"/>
      <c r="OO9" s="151"/>
      <c r="OP9" s="151"/>
      <c r="OQ9" s="151"/>
      <c r="OR9" s="151"/>
      <c r="OS9" s="151"/>
      <c r="OT9" s="151"/>
      <c r="OU9" s="151"/>
      <c r="OV9" s="151"/>
      <c r="OW9" s="151"/>
      <c r="OX9" s="151"/>
      <c r="OY9" s="151"/>
      <c r="OZ9" s="151"/>
      <c r="PA9" s="151"/>
      <c r="PB9" s="151"/>
      <c r="PC9" s="151"/>
      <c r="PD9" s="151"/>
      <c r="PE9" s="151"/>
      <c r="PF9" s="151"/>
      <c r="PG9" s="151"/>
      <c r="PH9" s="151"/>
      <c r="PI9" s="151"/>
      <c r="PJ9" s="151"/>
      <c r="PK9" s="151"/>
      <c r="PL9" s="151"/>
      <c r="PM9" s="151"/>
      <c r="PN9" s="151"/>
      <c r="PO9" s="151"/>
      <c r="PP9" s="151"/>
      <c r="PQ9" s="151"/>
      <c r="PR9" s="151"/>
      <c r="PS9" s="151"/>
      <c r="PT9" s="151"/>
      <c r="PU9" s="151"/>
      <c r="PV9" s="151"/>
      <c r="PW9" s="151"/>
      <c r="PX9" s="151"/>
      <c r="PY9" s="151"/>
      <c r="PZ9" s="151"/>
      <c r="QA9" s="151"/>
      <c r="QB9" s="151"/>
      <c r="QC9" s="151"/>
      <c r="QD9" s="151"/>
      <c r="QE9" s="151"/>
      <c r="QF9" s="151"/>
      <c r="QG9" s="151"/>
      <c r="QH9" s="151"/>
      <c r="QI9" s="151"/>
      <c r="QJ9" s="151"/>
      <c r="QK9" s="151"/>
      <c r="QL9" s="151"/>
      <c r="QM9" s="151"/>
      <c r="QN9" s="151"/>
      <c r="QO9" s="151"/>
      <c r="QP9" s="151"/>
      <c r="QQ9" s="151"/>
      <c r="QR9" s="151"/>
      <c r="QS9" s="151"/>
      <c r="QT9" s="151"/>
      <c r="QU9" s="151"/>
      <c r="QV9" s="151"/>
      <c r="QW9" s="151"/>
      <c r="QX9" s="151"/>
      <c r="QY9" s="151"/>
      <c r="QZ9" s="151"/>
      <c r="RA9" s="151"/>
      <c r="RB9" s="151"/>
      <c r="RC9" s="151"/>
      <c r="RD9" s="151"/>
      <c r="RE9" s="151"/>
      <c r="RF9" s="151"/>
      <c r="RG9" s="151"/>
      <c r="RH9" s="151"/>
      <c r="RI9" s="151"/>
      <c r="RJ9" s="151"/>
      <c r="RK9" s="151"/>
      <c r="RL9" s="151"/>
      <c r="RM9" s="151"/>
      <c r="RN9" s="151"/>
      <c r="RO9" s="151"/>
      <c r="RP9" s="151"/>
      <c r="RQ9" s="151"/>
      <c r="RR9" s="151"/>
      <c r="RS9" s="151"/>
      <c r="RT9" s="151"/>
      <c r="RU9" s="151"/>
      <c r="RV9" s="151"/>
      <c r="RW9" s="151"/>
      <c r="RX9" s="151"/>
      <c r="RY9" s="151"/>
      <c r="RZ9" s="151"/>
      <c r="SA9" s="151"/>
      <c r="SB9" s="151"/>
      <c r="SC9" s="151"/>
      <c r="SD9" s="151"/>
      <c r="SE9" s="151"/>
      <c r="SF9" s="151"/>
      <c r="SG9" s="151"/>
      <c r="SH9" s="151"/>
      <c r="SI9" s="151"/>
      <c r="SJ9" s="151"/>
      <c r="SK9" s="151"/>
      <c r="SL9" s="151"/>
      <c r="SM9" s="151"/>
      <c r="SN9" s="151"/>
      <c r="SO9" s="151"/>
      <c r="SP9" s="151"/>
      <c r="SQ9" s="151"/>
      <c r="SR9" s="151"/>
      <c r="SS9" s="151"/>
      <c r="ST9" s="151"/>
      <c r="SU9" s="151"/>
      <c r="SV9" s="151"/>
      <c r="SW9" s="151"/>
      <c r="SX9" s="151"/>
      <c r="SY9" s="151"/>
      <c r="SZ9" s="151"/>
      <c r="TA9" s="151"/>
      <c r="TB9" s="151"/>
      <c r="TC9" s="151"/>
      <c r="TD9" s="151"/>
      <c r="TE9" s="151"/>
      <c r="TF9" s="151"/>
      <c r="TG9" s="151"/>
      <c r="TH9" s="151"/>
      <c r="TI9" s="151"/>
      <c r="TJ9" s="151"/>
      <c r="TK9" s="151"/>
      <c r="TL9" s="151"/>
      <c r="TM9" s="151"/>
      <c r="TN9" s="151"/>
      <c r="TO9" s="151"/>
      <c r="TP9" s="151"/>
      <c r="TQ9" s="151"/>
      <c r="TR9" s="151"/>
      <c r="TS9" s="151"/>
      <c r="TT9" s="151"/>
      <c r="TU9" s="151"/>
      <c r="TV9" s="151"/>
      <c r="TW9" s="151"/>
      <c r="TX9" s="151"/>
      <c r="TY9" s="151"/>
      <c r="TZ9" s="151"/>
      <c r="UA9" s="151"/>
      <c r="UB9" s="151"/>
      <c r="UC9" s="151"/>
      <c r="UD9" s="151"/>
      <c r="UE9" s="151"/>
      <c r="UF9" s="151"/>
      <c r="UG9" s="151"/>
      <c r="UH9" s="151"/>
      <c r="UI9" s="151"/>
      <c r="UJ9" s="151"/>
      <c r="UK9" s="151"/>
      <c r="UL9" s="151"/>
      <c r="UM9" s="151"/>
      <c r="UN9" s="151"/>
      <c r="UO9" s="151"/>
      <c r="UP9" s="151"/>
      <c r="UQ9" s="151"/>
      <c r="UR9" s="151"/>
      <c r="US9" s="151"/>
      <c r="UT9" s="151"/>
      <c r="UU9" s="151"/>
      <c r="UV9" s="151"/>
      <c r="UW9" s="151"/>
      <c r="UX9" s="151"/>
      <c r="UY9" s="151"/>
      <c r="UZ9" s="151"/>
      <c r="VA9" s="151"/>
      <c r="VB9" s="151"/>
      <c r="VC9" s="151"/>
      <c r="VD9" s="151"/>
      <c r="VE9" s="151"/>
      <c r="VF9" s="151"/>
      <c r="VG9" s="151"/>
      <c r="VH9" s="151"/>
      <c r="VI9" s="151"/>
      <c r="VJ9" s="151"/>
      <c r="VK9" s="151"/>
      <c r="VL9" s="151"/>
      <c r="VM9" s="151"/>
      <c r="VN9" s="151"/>
      <c r="VO9" s="151"/>
      <c r="VP9" s="151"/>
      <c r="VQ9" s="151"/>
      <c r="VR9" s="151"/>
      <c r="VS9" s="151"/>
      <c r="VT9" s="151"/>
      <c r="VU9" s="151"/>
      <c r="VV9" s="151"/>
      <c r="VW9" s="151"/>
      <c r="VX9" s="151"/>
      <c r="VY9" s="151"/>
      <c r="VZ9" s="151"/>
      <c r="WA9" s="151"/>
      <c r="WB9" s="151"/>
      <c r="WC9" s="151"/>
      <c r="WD9" s="151"/>
      <c r="WE9" s="151"/>
      <c r="WF9" s="151"/>
      <c r="WG9" s="151"/>
      <c r="WH9" s="151"/>
      <c r="WI9" s="151"/>
      <c r="WJ9" s="151"/>
      <c r="WK9" s="151"/>
      <c r="WL9" s="151"/>
      <c r="WM9" s="151"/>
      <c r="WN9" s="151"/>
      <c r="WO9" s="151"/>
      <c r="WP9" s="151"/>
      <c r="WQ9" s="151"/>
      <c r="WR9" s="151"/>
      <c r="WS9" s="151"/>
      <c r="WT9" s="151"/>
      <c r="WU9" s="151"/>
      <c r="WV9" s="151"/>
      <c r="WW9" s="151"/>
      <c r="WX9" s="151"/>
      <c r="WY9" s="151"/>
      <c r="WZ9" s="151"/>
      <c r="XA9" s="151"/>
      <c r="XB9" s="151"/>
      <c r="XC9" s="151"/>
      <c r="XD9" s="151"/>
      <c r="XE9" s="151"/>
      <c r="XF9" s="151"/>
      <c r="XG9" s="151"/>
      <c r="XH9" s="151"/>
      <c r="XI9" s="151"/>
      <c r="XJ9" s="151"/>
      <c r="XK9" s="151"/>
      <c r="XL9" s="151"/>
      <c r="XM9" s="151"/>
      <c r="XN9" s="151"/>
      <c r="XO9" s="151"/>
      <c r="XP9" s="151"/>
      <c r="XQ9" s="151"/>
      <c r="XR9" s="151"/>
      <c r="XS9" s="151"/>
      <c r="XT9" s="151"/>
      <c r="XU9" s="151"/>
      <c r="XV9" s="151"/>
      <c r="XW9" s="151"/>
      <c r="XX9" s="151"/>
      <c r="XY9" s="151"/>
      <c r="XZ9" s="151"/>
      <c r="YA9" s="151"/>
      <c r="YB9" s="151"/>
      <c r="YC9" s="151"/>
      <c r="YD9" s="151"/>
      <c r="YE9" s="151"/>
      <c r="YF9" s="151"/>
      <c r="YG9" s="151"/>
      <c r="YH9" s="151"/>
      <c r="YI9" s="151"/>
      <c r="YJ9" s="151"/>
      <c r="YK9" s="151"/>
      <c r="YL9" s="151"/>
      <c r="YM9" s="151"/>
      <c r="YN9" s="151"/>
      <c r="YO9" s="151"/>
      <c r="YP9" s="151"/>
      <c r="YQ9" s="151"/>
      <c r="YR9" s="151"/>
      <c r="YS9" s="151"/>
      <c r="YT9" s="151"/>
      <c r="YU9" s="151"/>
      <c r="YV9" s="151"/>
      <c r="YW9" s="151"/>
      <c r="YX9" s="151"/>
      <c r="YY9" s="151"/>
      <c r="YZ9" s="151"/>
      <c r="ZA9" s="151"/>
      <c r="ZB9" s="151"/>
      <c r="ZC9" s="151"/>
      <c r="ZD9" s="151"/>
      <c r="ZE9" s="151"/>
      <c r="ZF9" s="151"/>
      <c r="ZG9" s="151"/>
      <c r="ZH9" s="151"/>
      <c r="ZI9" s="151"/>
      <c r="ZJ9" s="151"/>
      <c r="ZK9" s="151"/>
      <c r="ZL9" s="151"/>
      <c r="ZM9" s="151"/>
      <c r="ZN9" s="151"/>
      <c r="ZO9" s="151"/>
      <c r="ZP9" s="151"/>
      <c r="ZQ9" s="151"/>
      <c r="ZR9" s="151"/>
      <c r="ZS9" s="151"/>
      <c r="ZT9" s="151"/>
      <c r="ZU9" s="151"/>
      <c r="ZV9" s="151"/>
      <c r="ZW9" s="151"/>
      <c r="ZX9" s="151"/>
      <c r="ZY9" s="151"/>
      <c r="ZZ9" s="151"/>
      <c r="AAA9" s="151"/>
      <c r="AAB9" s="151"/>
      <c r="AAC9" s="151"/>
      <c r="AAD9" s="151"/>
      <c r="AAE9" s="151"/>
      <c r="AAF9" s="151"/>
      <c r="AAG9" s="151"/>
      <c r="AAH9" s="151"/>
      <c r="AAI9" s="151"/>
      <c r="AAJ9" s="151"/>
      <c r="AAK9" s="151"/>
      <c r="AAL9" s="151"/>
      <c r="AAM9" s="151"/>
      <c r="AAN9" s="151"/>
      <c r="AAO9" s="151"/>
      <c r="AAP9" s="151"/>
      <c r="AAQ9" s="151"/>
      <c r="AAR9" s="151"/>
      <c r="AAS9" s="151"/>
      <c r="AAT9" s="151"/>
      <c r="AAU9" s="151"/>
      <c r="AAV9" s="151"/>
      <c r="AAW9" s="151"/>
      <c r="AAX9" s="151"/>
      <c r="AAY9" s="151"/>
      <c r="AAZ9" s="151"/>
      <c r="ABA9" s="151"/>
      <c r="ABB9" s="151"/>
      <c r="ABC9" s="151"/>
      <c r="ABD9" s="151"/>
      <c r="ABE9" s="151"/>
      <c r="ABF9" s="151"/>
      <c r="ABG9" s="151"/>
      <c r="ABH9" s="151"/>
      <c r="ABI9" s="151"/>
      <c r="ABJ9" s="151"/>
      <c r="ABK9" s="151"/>
      <c r="ABL9" s="151"/>
      <c r="ABM9" s="151"/>
      <c r="ABN9" s="151"/>
      <c r="ABO9" s="151"/>
      <c r="ABP9" s="151"/>
      <c r="ABQ9" s="151"/>
      <c r="ABR9" s="151"/>
      <c r="ABS9" s="151"/>
      <c r="ABT9" s="151"/>
      <c r="ABU9" s="151"/>
      <c r="ABV9" s="151"/>
      <c r="ABW9" s="151"/>
      <c r="ABX9" s="151"/>
      <c r="ABY9" s="151"/>
      <c r="ABZ9" s="151"/>
      <c r="ACA9" s="151"/>
      <c r="ACB9" s="151"/>
      <c r="ACC9" s="151"/>
      <c r="ACD9" s="151"/>
      <c r="ACE9" s="151"/>
      <c r="ACF9" s="151"/>
      <c r="ACG9" s="151"/>
      <c r="ACH9" s="151"/>
      <c r="ACI9" s="151"/>
      <c r="ACJ9" s="151"/>
      <c r="ACK9" s="151"/>
      <c r="ACL9" s="151"/>
      <c r="ACM9" s="151"/>
      <c r="ACN9" s="151"/>
      <c r="ACO9" s="151"/>
      <c r="ACP9" s="151"/>
      <c r="ACQ9" s="151"/>
      <c r="ACR9" s="151"/>
      <c r="ACS9" s="151"/>
      <c r="ACT9" s="151"/>
      <c r="ACU9" s="151"/>
      <c r="ACV9" s="151"/>
      <c r="ACW9" s="151"/>
      <c r="ACX9" s="151"/>
      <c r="ACY9" s="151"/>
      <c r="ACZ9" s="151"/>
      <c r="ADA9" s="151"/>
      <c r="ADB9" s="151"/>
      <c r="ADC9" s="151"/>
      <c r="ADD9" s="151"/>
      <c r="ADE9" s="151"/>
      <c r="ADF9" s="151"/>
      <c r="ADG9" s="151"/>
      <c r="ADH9" s="151"/>
      <c r="ADI9" s="151"/>
      <c r="ADJ9" s="151"/>
      <c r="ADK9" s="151"/>
      <c r="ADL9" s="151"/>
      <c r="ADM9" s="151"/>
      <c r="ADN9" s="151"/>
      <c r="ADO9" s="151"/>
      <c r="ADP9" s="151"/>
      <c r="ADQ9" s="151"/>
      <c r="ADR9" s="151"/>
      <c r="ADS9" s="151"/>
      <c r="ADT9" s="151"/>
      <c r="ADU9" s="151"/>
      <c r="ADV9" s="151"/>
      <c r="ADW9" s="151"/>
      <c r="ADX9" s="151"/>
      <c r="ADY9" s="151"/>
      <c r="ADZ9" s="151"/>
      <c r="AEA9" s="151"/>
      <c r="AEB9" s="151"/>
      <c r="AEC9" s="151"/>
      <c r="AED9" s="151"/>
      <c r="AEE9" s="151"/>
      <c r="AEF9" s="151"/>
      <c r="AEG9" s="151"/>
      <c r="AEH9" s="151"/>
      <c r="AEI9" s="151"/>
      <c r="AEJ9" s="151"/>
      <c r="AEK9" s="151"/>
      <c r="AEL9" s="151"/>
      <c r="AEM9" s="151"/>
      <c r="AEN9" s="151"/>
      <c r="AEO9" s="151"/>
      <c r="AEP9" s="151"/>
      <c r="AEQ9" s="151"/>
      <c r="AER9" s="151"/>
      <c r="AES9" s="151"/>
      <c r="AET9" s="151"/>
      <c r="AEU9" s="151"/>
      <c r="AEV9" s="151"/>
      <c r="AEW9" s="151"/>
      <c r="AEX9" s="151"/>
      <c r="AEY9" s="151"/>
      <c r="AEZ9" s="151"/>
      <c r="AFA9" s="151"/>
      <c r="AFB9" s="151"/>
      <c r="AFC9" s="151"/>
      <c r="AFD9" s="151"/>
      <c r="AFE9" s="151"/>
      <c r="AFF9" s="151"/>
      <c r="AFG9" s="151"/>
      <c r="AFH9" s="151"/>
      <c r="AFI9" s="151"/>
      <c r="AFJ9" s="151"/>
      <c r="AFK9" s="151"/>
      <c r="AFL9" s="151"/>
      <c r="AFM9" s="151"/>
      <c r="AFN9" s="151"/>
      <c r="AFO9" s="151"/>
      <c r="AFP9" s="151"/>
      <c r="AFQ9" s="151"/>
      <c r="AFR9" s="151"/>
      <c r="AFS9" s="151"/>
      <c r="AFT9" s="151"/>
      <c r="AFU9" s="151"/>
      <c r="AFV9" s="151"/>
      <c r="AFW9" s="151"/>
      <c r="AFX9" s="151"/>
      <c r="AFY9" s="151"/>
      <c r="AFZ9" s="151"/>
      <c r="AGA9" s="151"/>
      <c r="AGB9" s="151"/>
      <c r="AGC9" s="151"/>
      <c r="AGD9" s="151"/>
      <c r="AGE9" s="151"/>
      <c r="AGF9" s="151"/>
      <c r="AGG9" s="151"/>
      <c r="AGH9" s="151"/>
      <c r="AGI9" s="151"/>
    </row>
    <row r="10" spans="1:867" ht="13.5" customHeight="1" x14ac:dyDescent="0.2">
      <c r="A10" s="16" t="s">
        <v>166</v>
      </c>
      <c r="B10" s="17" t="s">
        <v>1</v>
      </c>
      <c r="C10" s="185">
        <v>1</v>
      </c>
      <c r="D10" s="185"/>
      <c r="E10" s="185"/>
      <c r="F10" s="185"/>
      <c r="G10" s="16">
        <v>3</v>
      </c>
      <c r="H10" s="18">
        <f>G10*27</f>
        <v>81</v>
      </c>
      <c r="I10" s="18">
        <f>G10*36</f>
        <v>108</v>
      </c>
      <c r="J10" s="184">
        <f>I10-L10-K10</f>
        <v>20</v>
      </c>
      <c r="K10" s="16">
        <v>6</v>
      </c>
      <c r="L10" s="184">
        <f>EVEN(I10*0.75)</f>
        <v>82</v>
      </c>
      <c r="M10" s="19">
        <f t="shared" ref="M10:M31" si="20">G10</f>
        <v>3</v>
      </c>
      <c r="N10" s="16">
        <f t="shared" ref="N10:N31" si="21">(J10+L10+K10)/36</f>
        <v>3</v>
      </c>
      <c r="O10" s="171">
        <f>(P10+Q10+R10+S10)/36</f>
        <v>3</v>
      </c>
      <c r="P10" s="187">
        <v>8</v>
      </c>
      <c r="Q10" s="184">
        <f>J10-P10</f>
        <v>12</v>
      </c>
      <c r="R10" s="187">
        <f>K10</f>
        <v>6</v>
      </c>
      <c r="S10" s="184">
        <f>L10</f>
        <v>82</v>
      </c>
      <c r="U10" s="187"/>
      <c r="V10" s="187"/>
      <c r="W10" s="187"/>
      <c r="X10" s="187"/>
      <c r="Z10" s="187"/>
      <c r="AA10" s="187"/>
      <c r="AB10" s="187"/>
      <c r="AC10" s="187"/>
      <c r="AE10" s="187"/>
      <c r="AF10" s="187"/>
      <c r="AG10" s="187"/>
      <c r="AH10" s="187"/>
      <c r="AJ10" s="187"/>
      <c r="AK10" s="187"/>
      <c r="AL10" s="187"/>
      <c r="AM10" s="187"/>
      <c r="AO10" s="187"/>
      <c r="AP10" s="187"/>
      <c r="AQ10" s="187"/>
      <c r="AR10" s="187"/>
      <c r="AT10" s="187"/>
      <c r="AU10" s="187"/>
      <c r="AV10" s="187"/>
      <c r="AW10" s="187"/>
      <c r="AY10" s="187"/>
      <c r="AZ10" s="187"/>
      <c r="BA10" s="187"/>
      <c r="BB10" s="187"/>
    </row>
    <row r="11" spans="1:867" ht="13.5" customHeight="1" x14ac:dyDescent="0.2">
      <c r="A11" s="16" t="s">
        <v>167</v>
      </c>
      <c r="B11" s="17" t="s">
        <v>2</v>
      </c>
      <c r="C11" s="185">
        <v>2</v>
      </c>
      <c r="D11" s="185"/>
      <c r="E11" s="185"/>
      <c r="F11" s="185"/>
      <c r="G11" s="16">
        <v>3</v>
      </c>
      <c r="H11" s="18">
        <f t="shared" ref="H11:H28" si="22">G11*27</f>
        <v>81</v>
      </c>
      <c r="I11" s="18">
        <f t="shared" ref="I11:I28" si="23">G11*36</f>
        <v>108</v>
      </c>
      <c r="J11" s="184">
        <f t="shared" ref="J11:J32" si="24">I11-L11-K11</f>
        <v>20</v>
      </c>
      <c r="K11" s="16">
        <v>6</v>
      </c>
      <c r="L11" s="184">
        <f t="shared" ref="L11:L32" si="25">EVEN(I11*0.75)</f>
        <v>82</v>
      </c>
      <c r="M11" s="19">
        <f t="shared" si="20"/>
        <v>3</v>
      </c>
      <c r="N11" s="16">
        <f t="shared" si="21"/>
        <v>3</v>
      </c>
      <c r="P11" s="187"/>
      <c r="Q11" s="184"/>
      <c r="R11" s="187"/>
      <c r="S11" s="187"/>
      <c r="T11" s="171">
        <f>(U11+V11+W11+X11)/36</f>
        <v>3</v>
      </c>
      <c r="U11" s="187">
        <v>8</v>
      </c>
      <c r="V11" s="184">
        <f>J11-U11</f>
        <v>12</v>
      </c>
      <c r="W11" s="187">
        <f>K11</f>
        <v>6</v>
      </c>
      <c r="X11" s="184">
        <f>L11</f>
        <v>82</v>
      </c>
      <c r="Z11" s="187"/>
      <c r="AA11" s="187"/>
      <c r="AB11" s="187"/>
      <c r="AC11" s="187"/>
      <c r="AE11" s="187"/>
      <c r="AF11" s="187"/>
      <c r="AG11" s="187"/>
      <c r="AH11" s="187"/>
      <c r="AJ11" s="187"/>
      <c r="AK11" s="187"/>
      <c r="AL11" s="187"/>
      <c r="AM11" s="187"/>
      <c r="AO11" s="187"/>
      <c r="AP11" s="187"/>
      <c r="AQ11" s="187"/>
      <c r="AR11" s="187"/>
      <c r="AT11" s="187"/>
      <c r="AU11" s="187"/>
      <c r="AV11" s="187"/>
      <c r="AW11" s="187"/>
      <c r="AY11" s="187"/>
      <c r="AZ11" s="187"/>
      <c r="BA11" s="187"/>
      <c r="BB11" s="187"/>
    </row>
    <row r="12" spans="1:867" ht="13.5" customHeight="1" x14ac:dyDescent="0.2">
      <c r="A12" s="16" t="s">
        <v>168</v>
      </c>
      <c r="B12" s="17" t="s">
        <v>7</v>
      </c>
      <c r="C12" s="185">
        <v>2</v>
      </c>
      <c r="D12" s="185">
        <v>1</v>
      </c>
      <c r="E12" s="185"/>
      <c r="F12" s="185"/>
      <c r="G12" s="16">
        <v>7</v>
      </c>
      <c r="H12" s="18">
        <f t="shared" si="22"/>
        <v>189</v>
      </c>
      <c r="I12" s="18">
        <f t="shared" si="23"/>
        <v>252</v>
      </c>
      <c r="J12" s="184">
        <f>I12-L12-K12</f>
        <v>54</v>
      </c>
      <c r="K12" s="16">
        <v>8</v>
      </c>
      <c r="L12" s="184">
        <f t="shared" si="25"/>
        <v>190</v>
      </c>
      <c r="M12" s="19">
        <f t="shared" si="20"/>
        <v>7</v>
      </c>
      <c r="N12" s="16">
        <f t="shared" si="21"/>
        <v>7</v>
      </c>
      <c r="O12" s="171">
        <f>(P12+Q12+R12+S12)/36</f>
        <v>4</v>
      </c>
      <c r="P12" s="187">
        <v>10</v>
      </c>
      <c r="Q12" s="184">
        <v>24</v>
      </c>
      <c r="R12" s="187">
        <v>2</v>
      </c>
      <c r="S12" s="187">
        <v>108</v>
      </c>
      <c r="T12" s="171">
        <f>(U12+V12+W12+X12)/36</f>
        <v>3</v>
      </c>
      <c r="U12" s="187">
        <v>4</v>
      </c>
      <c r="V12" s="187">
        <v>16</v>
      </c>
      <c r="W12" s="187">
        <v>6</v>
      </c>
      <c r="X12" s="184">
        <v>82</v>
      </c>
      <c r="Z12" s="187"/>
      <c r="AA12" s="187"/>
      <c r="AB12" s="187"/>
      <c r="AC12" s="187"/>
      <c r="AE12" s="187"/>
      <c r="AF12" s="187"/>
      <c r="AG12" s="187"/>
      <c r="AH12" s="187"/>
      <c r="AJ12" s="187"/>
      <c r="AK12" s="187"/>
      <c r="AL12" s="187"/>
      <c r="AM12" s="187"/>
      <c r="AO12" s="187"/>
      <c r="AP12" s="187"/>
      <c r="AQ12" s="187"/>
      <c r="AR12" s="187"/>
      <c r="AT12" s="187"/>
      <c r="AU12" s="187"/>
      <c r="AV12" s="187"/>
      <c r="AW12" s="187"/>
      <c r="AY12" s="187"/>
      <c r="AZ12" s="187"/>
      <c r="BA12" s="187"/>
      <c r="BB12" s="187"/>
    </row>
    <row r="13" spans="1:867" ht="13.5" customHeight="1" x14ac:dyDescent="0.2">
      <c r="A13" s="16" t="s">
        <v>169</v>
      </c>
      <c r="B13" s="17" t="s">
        <v>3</v>
      </c>
      <c r="C13" s="185"/>
      <c r="D13" s="185">
        <v>1</v>
      </c>
      <c r="E13" s="185"/>
      <c r="F13" s="185"/>
      <c r="G13" s="16">
        <v>2</v>
      </c>
      <c r="H13" s="18">
        <f t="shared" si="22"/>
        <v>54</v>
      </c>
      <c r="I13" s="18">
        <f t="shared" si="23"/>
        <v>72</v>
      </c>
      <c r="J13" s="184">
        <f t="shared" si="24"/>
        <v>16</v>
      </c>
      <c r="K13" s="16">
        <v>2</v>
      </c>
      <c r="L13" s="184">
        <f t="shared" si="25"/>
        <v>54</v>
      </c>
      <c r="M13" s="19">
        <f t="shared" si="20"/>
        <v>2</v>
      </c>
      <c r="N13" s="16">
        <f t="shared" si="21"/>
        <v>2</v>
      </c>
      <c r="O13" s="171">
        <f>(P13+Q13+R13+S13)/36</f>
        <v>2</v>
      </c>
      <c r="P13" s="187">
        <v>6</v>
      </c>
      <c r="Q13" s="184">
        <f>J13-P13</f>
        <v>10</v>
      </c>
      <c r="R13" s="187">
        <f>K13</f>
        <v>2</v>
      </c>
      <c r="S13" s="187">
        <f>L13</f>
        <v>54</v>
      </c>
      <c r="U13" s="187"/>
      <c r="V13" s="187"/>
      <c r="W13" s="187"/>
      <c r="X13" s="187"/>
      <c r="Z13" s="187"/>
      <c r="AA13" s="187"/>
      <c r="AB13" s="187"/>
      <c r="AC13" s="187"/>
      <c r="AE13" s="187"/>
      <c r="AF13" s="187"/>
      <c r="AG13" s="187"/>
      <c r="AH13" s="187"/>
      <c r="AJ13" s="187"/>
      <c r="AK13" s="187"/>
      <c r="AL13" s="187"/>
      <c r="AM13" s="187"/>
      <c r="AO13" s="187"/>
      <c r="AP13" s="187"/>
      <c r="AQ13" s="187"/>
      <c r="AR13" s="187"/>
      <c r="AT13" s="187"/>
      <c r="AU13" s="187"/>
      <c r="AV13" s="187"/>
      <c r="AW13" s="187"/>
      <c r="AY13" s="187"/>
      <c r="AZ13" s="187"/>
      <c r="BA13" s="187"/>
      <c r="BB13" s="187"/>
    </row>
    <row r="14" spans="1:867" ht="13.5" customHeight="1" x14ac:dyDescent="0.2">
      <c r="A14" s="16" t="s">
        <v>170</v>
      </c>
      <c r="B14" s="17" t="s">
        <v>6</v>
      </c>
      <c r="C14" s="185">
        <v>5</v>
      </c>
      <c r="D14" s="185"/>
      <c r="E14" s="185"/>
      <c r="F14" s="185"/>
      <c r="G14" s="16">
        <v>4</v>
      </c>
      <c r="H14" s="18">
        <f>G14*27</f>
        <v>108</v>
      </c>
      <c r="I14" s="18">
        <f>G14*36</f>
        <v>144</v>
      </c>
      <c r="J14" s="184">
        <f t="shared" si="24"/>
        <v>30</v>
      </c>
      <c r="K14" s="16">
        <v>6</v>
      </c>
      <c r="L14" s="184">
        <f t="shared" si="25"/>
        <v>108</v>
      </c>
      <c r="M14" s="19">
        <f>G14</f>
        <v>4</v>
      </c>
      <c r="N14" s="16">
        <f>(J14+L14+K14)/36</f>
        <v>4</v>
      </c>
      <c r="P14" s="187"/>
      <c r="Q14" s="187"/>
      <c r="R14" s="187"/>
      <c r="S14" s="187"/>
      <c r="U14" s="187"/>
      <c r="V14" s="187"/>
      <c r="W14" s="187"/>
      <c r="X14" s="187"/>
      <c r="Z14" s="187"/>
      <c r="AA14" s="184"/>
      <c r="AB14" s="187"/>
      <c r="AC14" s="184"/>
      <c r="AE14" s="187"/>
      <c r="AF14" s="184"/>
      <c r="AG14" s="187"/>
      <c r="AH14" s="184"/>
      <c r="AI14" s="171">
        <f>(AJ14+AK14+AL14+AM14)/36</f>
        <v>4</v>
      </c>
      <c r="AJ14" s="187">
        <v>10</v>
      </c>
      <c r="AK14" s="184">
        <f>J14-AJ14</f>
        <v>20</v>
      </c>
      <c r="AL14" s="187">
        <f>K14</f>
        <v>6</v>
      </c>
      <c r="AM14" s="184">
        <f>L14</f>
        <v>108</v>
      </c>
      <c r="AO14" s="187"/>
      <c r="AP14" s="187"/>
      <c r="AQ14" s="187"/>
      <c r="AR14" s="187"/>
      <c r="AT14" s="187"/>
      <c r="AU14" s="187"/>
      <c r="AV14" s="187"/>
      <c r="AW14" s="187"/>
      <c r="AY14" s="187"/>
      <c r="AZ14" s="187"/>
      <c r="BA14" s="187"/>
      <c r="BB14" s="187"/>
    </row>
    <row r="15" spans="1:867" ht="13.5" customHeight="1" x14ac:dyDescent="0.2">
      <c r="A15" s="16" t="s">
        <v>171</v>
      </c>
      <c r="B15" s="17" t="s">
        <v>4</v>
      </c>
      <c r="C15" s="185"/>
      <c r="D15" s="185"/>
      <c r="E15" s="185">
        <v>2</v>
      </c>
      <c r="F15" s="185"/>
      <c r="G15" s="16">
        <v>3</v>
      </c>
      <c r="H15" s="18">
        <f t="shared" si="22"/>
        <v>81</v>
      </c>
      <c r="I15" s="18">
        <f t="shared" si="23"/>
        <v>108</v>
      </c>
      <c r="J15" s="184">
        <f t="shared" si="24"/>
        <v>22</v>
      </c>
      <c r="K15" s="16">
        <v>4</v>
      </c>
      <c r="L15" s="184">
        <f t="shared" si="25"/>
        <v>82</v>
      </c>
      <c r="M15" s="19">
        <f t="shared" si="20"/>
        <v>3</v>
      </c>
      <c r="N15" s="16">
        <f t="shared" si="21"/>
        <v>3</v>
      </c>
      <c r="P15" s="187"/>
      <c r="Q15" s="187"/>
      <c r="R15" s="187"/>
      <c r="S15" s="187"/>
      <c r="T15" s="171">
        <f>(U15+V15+W15+X15)/36</f>
        <v>3</v>
      </c>
      <c r="U15" s="187">
        <v>8</v>
      </c>
      <c r="V15" s="184">
        <f>J15-U15</f>
        <v>14</v>
      </c>
      <c r="W15" s="187">
        <f>K15</f>
        <v>4</v>
      </c>
      <c r="X15" s="184">
        <f>L15</f>
        <v>82</v>
      </c>
      <c r="Z15" s="187"/>
      <c r="AA15" s="187"/>
      <c r="AB15" s="187"/>
      <c r="AC15" s="187"/>
      <c r="AE15" s="187"/>
      <c r="AF15" s="187"/>
      <c r="AG15" s="187"/>
      <c r="AH15" s="187"/>
      <c r="AJ15" s="187"/>
      <c r="AK15" s="187"/>
      <c r="AL15" s="187"/>
      <c r="AM15" s="187"/>
      <c r="AO15" s="187"/>
      <c r="AP15" s="187"/>
      <c r="AQ15" s="187"/>
      <c r="AR15" s="187"/>
      <c r="AT15" s="187"/>
      <c r="AU15" s="187"/>
      <c r="AV15" s="187"/>
      <c r="AW15" s="187"/>
      <c r="AY15" s="187"/>
      <c r="AZ15" s="187"/>
      <c r="BA15" s="187"/>
      <c r="BB15" s="187"/>
    </row>
    <row r="16" spans="1:867" ht="13.5" customHeight="1" x14ac:dyDescent="0.2">
      <c r="A16" s="16" t="s">
        <v>172</v>
      </c>
      <c r="B16" s="17" t="s">
        <v>5</v>
      </c>
      <c r="C16" s="185"/>
      <c r="D16" s="185">
        <v>1</v>
      </c>
      <c r="E16" s="185"/>
      <c r="F16" s="185"/>
      <c r="G16" s="16">
        <v>2</v>
      </c>
      <c r="H16" s="18">
        <f t="shared" si="22"/>
        <v>54</v>
      </c>
      <c r="I16" s="18">
        <f t="shared" si="23"/>
        <v>72</v>
      </c>
      <c r="J16" s="184">
        <f t="shared" si="24"/>
        <v>16</v>
      </c>
      <c r="K16" s="16">
        <v>2</v>
      </c>
      <c r="L16" s="184">
        <f t="shared" si="25"/>
        <v>54</v>
      </c>
      <c r="M16" s="19">
        <f t="shared" si="20"/>
        <v>2</v>
      </c>
      <c r="N16" s="16">
        <f t="shared" si="21"/>
        <v>2</v>
      </c>
      <c r="O16" s="171">
        <f t="shared" ref="O16:O17" si="26">(P16+Q16+R16+S16)/36</f>
        <v>2</v>
      </c>
      <c r="P16" s="187">
        <v>6</v>
      </c>
      <c r="Q16" s="187">
        <f t="shared" ref="Q16:Q17" si="27">J16-P16</f>
        <v>10</v>
      </c>
      <c r="R16" s="187">
        <f t="shared" ref="R16:R17" si="28">K16</f>
        <v>2</v>
      </c>
      <c r="S16" s="187">
        <f t="shared" ref="S16:S17" si="29">L16</f>
        <v>54</v>
      </c>
      <c r="U16" s="187"/>
      <c r="V16" s="187"/>
      <c r="W16" s="187"/>
      <c r="X16" s="187"/>
      <c r="Z16" s="187"/>
      <c r="AA16" s="187"/>
      <c r="AB16" s="187"/>
      <c r="AC16" s="187"/>
      <c r="AE16" s="187"/>
      <c r="AF16" s="187"/>
      <c r="AG16" s="187"/>
      <c r="AH16" s="187"/>
      <c r="AJ16" s="187"/>
      <c r="AK16" s="187"/>
      <c r="AL16" s="187"/>
      <c r="AM16" s="187"/>
      <c r="AO16" s="187"/>
      <c r="AP16" s="187"/>
      <c r="AQ16" s="187"/>
      <c r="AR16" s="187"/>
      <c r="AT16" s="187"/>
      <c r="AU16" s="187"/>
      <c r="AV16" s="187"/>
      <c r="AW16" s="187"/>
      <c r="AY16" s="187"/>
      <c r="AZ16" s="187"/>
      <c r="BA16" s="187"/>
      <c r="BB16" s="187"/>
    </row>
    <row r="17" spans="1:62" ht="13.5" customHeight="1" x14ac:dyDescent="0.2">
      <c r="A17" s="16" t="s">
        <v>173</v>
      </c>
      <c r="B17" s="17" t="s">
        <v>220</v>
      </c>
      <c r="C17" s="185">
        <v>1</v>
      </c>
      <c r="D17" s="156"/>
      <c r="E17" s="185"/>
      <c r="F17" s="185"/>
      <c r="G17" s="16">
        <v>4</v>
      </c>
      <c r="H17" s="18">
        <f>G17*27</f>
        <v>108</v>
      </c>
      <c r="I17" s="18">
        <f>G17*36</f>
        <v>144</v>
      </c>
      <c r="J17" s="184">
        <f t="shared" si="24"/>
        <v>30</v>
      </c>
      <c r="K17" s="16">
        <v>6</v>
      </c>
      <c r="L17" s="184">
        <f t="shared" si="25"/>
        <v>108</v>
      </c>
      <c r="M17" s="19">
        <f t="shared" si="20"/>
        <v>4</v>
      </c>
      <c r="N17" s="16">
        <f t="shared" si="21"/>
        <v>4</v>
      </c>
      <c r="O17" s="171">
        <f t="shared" si="26"/>
        <v>4</v>
      </c>
      <c r="P17" s="187">
        <v>10</v>
      </c>
      <c r="Q17" s="187">
        <f t="shared" si="27"/>
        <v>20</v>
      </c>
      <c r="R17" s="187">
        <f t="shared" si="28"/>
        <v>6</v>
      </c>
      <c r="S17" s="187">
        <f t="shared" si="29"/>
        <v>108</v>
      </c>
      <c r="U17" s="187"/>
      <c r="V17" s="187"/>
      <c r="W17" s="187"/>
      <c r="X17" s="187"/>
      <c r="Z17" s="187"/>
      <c r="AA17" s="187"/>
      <c r="AB17" s="187"/>
      <c r="AC17" s="187"/>
      <c r="AE17" s="187"/>
      <c r="AF17" s="187"/>
      <c r="AG17" s="187"/>
      <c r="AH17" s="187"/>
      <c r="AJ17" s="187"/>
      <c r="AK17" s="187"/>
      <c r="AL17" s="187"/>
      <c r="AM17" s="187"/>
      <c r="AO17" s="187"/>
      <c r="AP17" s="187"/>
      <c r="AQ17" s="187"/>
      <c r="AR17" s="187"/>
      <c r="AT17" s="187"/>
      <c r="AU17" s="187"/>
      <c r="AV17" s="187"/>
      <c r="AW17" s="187"/>
      <c r="AY17" s="187"/>
      <c r="AZ17" s="187"/>
      <c r="BA17" s="187"/>
      <c r="BB17" s="187"/>
    </row>
    <row r="18" spans="1:62" ht="13.5" customHeight="1" x14ac:dyDescent="0.2">
      <c r="A18" s="16" t="s">
        <v>174</v>
      </c>
      <c r="B18" s="17" t="s">
        <v>18</v>
      </c>
      <c r="C18" s="185">
        <v>7</v>
      </c>
      <c r="D18" s="185"/>
      <c r="E18" s="185"/>
      <c r="F18" s="185"/>
      <c r="G18" s="16">
        <v>4</v>
      </c>
      <c r="H18" s="18">
        <f>G18*27</f>
        <v>108</v>
      </c>
      <c r="I18" s="18">
        <f>G18*36</f>
        <v>144</v>
      </c>
      <c r="J18" s="184">
        <f t="shared" si="24"/>
        <v>30</v>
      </c>
      <c r="K18" s="16">
        <v>6</v>
      </c>
      <c r="L18" s="184">
        <f t="shared" si="25"/>
        <v>108</v>
      </c>
      <c r="M18" s="19">
        <f t="shared" si="20"/>
        <v>4</v>
      </c>
      <c r="N18" s="16">
        <f t="shared" si="21"/>
        <v>4</v>
      </c>
      <c r="P18" s="187"/>
      <c r="Q18" s="187"/>
      <c r="R18" s="187"/>
      <c r="S18" s="187"/>
      <c r="U18" s="187"/>
      <c r="V18" s="187"/>
      <c r="W18" s="187"/>
      <c r="X18" s="187"/>
      <c r="Z18" s="187"/>
      <c r="AA18" s="187"/>
      <c r="AB18" s="187"/>
      <c r="AC18" s="187"/>
      <c r="AE18" s="187"/>
      <c r="AF18" s="187"/>
      <c r="AG18" s="187"/>
      <c r="AH18" s="187"/>
      <c r="AJ18" s="187"/>
      <c r="AK18" s="187"/>
      <c r="AL18" s="187"/>
      <c r="AM18" s="187"/>
      <c r="AO18" s="187"/>
      <c r="AP18" s="187"/>
      <c r="AQ18" s="187"/>
      <c r="AR18" s="187"/>
      <c r="AS18" s="171">
        <f>(AT18+AU18+AV18+AW18)/36</f>
        <v>4</v>
      </c>
      <c r="AT18" s="187">
        <v>10</v>
      </c>
      <c r="AU18" s="184">
        <f>J18-AT18</f>
        <v>20</v>
      </c>
      <c r="AV18" s="187">
        <f>K18</f>
        <v>6</v>
      </c>
      <c r="AW18" s="184">
        <f>L18</f>
        <v>108</v>
      </c>
      <c r="AY18" s="187"/>
      <c r="AZ18" s="187"/>
      <c r="BA18" s="187"/>
      <c r="BB18" s="187"/>
    </row>
    <row r="19" spans="1:62" ht="13.5" customHeight="1" x14ac:dyDescent="0.2">
      <c r="A19" s="16" t="s">
        <v>175</v>
      </c>
      <c r="B19" s="17" t="s">
        <v>299</v>
      </c>
      <c r="C19" s="185">
        <v>4</v>
      </c>
      <c r="D19" s="185"/>
      <c r="E19" s="185"/>
      <c r="F19" s="185"/>
      <c r="G19" s="16">
        <v>6</v>
      </c>
      <c r="H19" s="18">
        <f t="shared" si="22"/>
        <v>162</v>
      </c>
      <c r="I19" s="18">
        <f t="shared" si="23"/>
        <v>216</v>
      </c>
      <c r="J19" s="184">
        <f t="shared" si="24"/>
        <v>48</v>
      </c>
      <c r="K19" s="16">
        <v>6</v>
      </c>
      <c r="L19" s="184">
        <f t="shared" si="25"/>
        <v>162</v>
      </c>
      <c r="M19" s="19">
        <f t="shared" si="20"/>
        <v>6</v>
      </c>
      <c r="N19" s="16">
        <f t="shared" si="21"/>
        <v>6</v>
      </c>
      <c r="P19" s="187"/>
      <c r="Q19" s="187"/>
      <c r="R19" s="187"/>
      <c r="S19" s="187"/>
      <c r="U19" s="187"/>
      <c r="V19" s="187"/>
      <c r="W19" s="187"/>
      <c r="X19" s="187"/>
      <c r="Z19" s="187"/>
      <c r="AA19" s="184"/>
      <c r="AB19" s="187"/>
      <c r="AC19" s="184"/>
      <c r="AD19" s="171">
        <f>(AE19+AF19+AG19+AH19)/36</f>
        <v>6</v>
      </c>
      <c r="AE19" s="187">
        <v>18</v>
      </c>
      <c r="AF19" s="184">
        <f>J19-AE19</f>
        <v>30</v>
      </c>
      <c r="AG19" s="187">
        <f>K19</f>
        <v>6</v>
      </c>
      <c r="AH19" s="184">
        <f>L19</f>
        <v>162</v>
      </c>
      <c r="AJ19" s="187"/>
      <c r="AK19" s="187"/>
      <c r="AL19" s="187"/>
      <c r="AM19" s="187"/>
      <c r="AO19" s="187"/>
      <c r="AP19" s="187"/>
      <c r="AQ19" s="187"/>
      <c r="AR19" s="187"/>
      <c r="AT19" s="187"/>
      <c r="AU19" s="187"/>
      <c r="AV19" s="187"/>
      <c r="AW19" s="187"/>
      <c r="AY19" s="187"/>
      <c r="AZ19" s="187"/>
      <c r="BA19" s="187"/>
      <c r="BB19" s="187"/>
    </row>
    <row r="20" spans="1:62" ht="13.5" customHeight="1" x14ac:dyDescent="0.2">
      <c r="A20" s="16" t="s">
        <v>176</v>
      </c>
      <c r="B20" s="17" t="s">
        <v>19</v>
      </c>
      <c r="C20" s="185"/>
      <c r="D20" s="185">
        <v>9</v>
      </c>
      <c r="E20" s="185"/>
      <c r="F20" s="185"/>
      <c r="G20" s="16">
        <v>2</v>
      </c>
      <c r="H20" s="18">
        <f>G20*27</f>
        <v>54</v>
      </c>
      <c r="I20" s="18">
        <f>G20*36</f>
        <v>72</v>
      </c>
      <c r="J20" s="184">
        <f t="shared" si="24"/>
        <v>16</v>
      </c>
      <c r="K20" s="16">
        <v>2</v>
      </c>
      <c r="L20" s="184">
        <f t="shared" si="25"/>
        <v>54</v>
      </c>
      <c r="M20" s="19">
        <f>G20</f>
        <v>2</v>
      </c>
      <c r="N20" s="16">
        <f>(J20+L20+K20)/36</f>
        <v>2</v>
      </c>
      <c r="P20" s="187"/>
      <c r="Q20" s="187"/>
      <c r="R20" s="187"/>
      <c r="S20" s="187"/>
      <c r="U20" s="187"/>
      <c r="V20" s="187"/>
      <c r="W20" s="187"/>
      <c r="X20" s="187"/>
      <c r="Z20" s="187"/>
      <c r="AA20" s="187"/>
      <c r="AB20" s="187"/>
      <c r="AC20" s="187"/>
      <c r="AE20" s="187"/>
      <c r="AF20" s="184"/>
      <c r="AG20" s="187"/>
      <c r="AH20" s="184"/>
      <c r="AJ20" s="187"/>
      <c r="AK20" s="184"/>
      <c r="AL20" s="187"/>
      <c r="AM20" s="184"/>
      <c r="AO20" s="187"/>
      <c r="AP20" s="187"/>
      <c r="AQ20" s="187"/>
      <c r="AR20" s="187"/>
      <c r="AT20" s="187"/>
      <c r="AU20" s="187"/>
      <c r="AV20" s="187"/>
      <c r="AW20" s="187"/>
      <c r="AY20" s="187"/>
      <c r="AZ20" s="184"/>
      <c r="BA20" s="187"/>
      <c r="BB20" s="184"/>
      <c r="BC20" s="171">
        <f>(BD20+BE20+BF20+BG20)/36</f>
        <v>2</v>
      </c>
      <c r="BD20" s="187">
        <v>6</v>
      </c>
      <c r="BE20" s="184">
        <f>J20-BD20</f>
        <v>10</v>
      </c>
      <c r="BF20" s="187">
        <f>K20</f>
        <v>2</v>
      </c>
      <c r="BG20" s="184">
        <f>L20</f>
        <v>54</v>
      </c>
    </row>
    <row r="21" spans="1:62" ht="13.5" customHeight="1" x14ac:dyDescent="0.2">
      <c r="A21" s="16" t="s">
        <v>177</v>
      </c>
      <c r="B21" s="17" t="s">
        <v>8</v>
      </c>
      <c r="C21" s="185">
        <v>1</v>
      </c>
      <c r="D21" s="185"/>
      <c r="E21" s="185"/>
      <c r="F21" s="185"/>
      <c r="G21" s="16">
        <v>3</v>
      </c>
      <c r="H21" s="18">
        <f>G21*27</f>
        <v>81</v>
      </c>
      <c r="I21" s="18">
        <f>G21*36</f>
        <v>108</v>
      </c>
      <c r="J21" s="184">
        <f t="shared" si="24"/>
        <v>20</v>
      </c>
      <c r="K21" s="16">
        <v>6</v>
      </c>
      <c r="L21" s="184">
        <f t="shared" si="25"/>
        <v>82</v>
      </c>
      <c r="M21" s="19">
        <f t="shared" si="20"/>
        <v>3</v>
      </c>
      <c r="N21" s="16">
        <f t="shared" si="21"/>
        <v>3</v>
      </c>
      <c r="O21" s="171">
        <f t="shared" ref="O21" si="30">(P21+Q21+R21+S21)/36</f>
        <v>3</v>
      </c>
      <c r="P21" s="187">
        <v>4</v>
      </c>
      <c r="Q21" s="187">
        <f t="shared" ref="Q21" si="31">J21-P21</f>
        <v>16</v>
      </c>
      <c r="R21" s="187">
        <f t="shared" ref="R21" si="32">K21</f>
        <v>6</v>
      </c>
      <c r="S21" s="187">
        <f t="shared" ref="S21" si="33">L21</f>
        <v>82</v>
      </c>
      <c r="U21" s="187"/>
      <c r="V21" s="187"/>
      <c r="W21" s="187"/>
      <c r="X21" s="187"/>
      <c r="Z21" s="187"/>
      <c r="AA21" s="187"/>
      <c r="AB21" s="187"/>
      <c r="AC21" s="187"/>
      <c r="AE21" s="187"/>
      <c r="AF21" s="187"/>
      <c r="AG21" s="187"/>
      <c r="AH21" s="187"/>
      <c r="AJ21" s="187"/>
      <c r="AK21" s="187"/>
      <c r="AL21" s="187"/>
      <c r="AM21" s="187"/>
      <c r="AO21" s="187"/>
      <c r="AP21" s="187"/>
      <c r="AQ21" s="187"/>
      <c r="AR21" s="187"/>
      <c r="AT21" s="187"/>
      <c r="AU21" s="187"/>
      <c r="AV21" s="187"/>
      <c r="AW21" s="187"/>
      <c r="AY21" s="187"/>
      <c r="AZ21" s="187"/>
      <c r="BA21" s="187"/>
      <c r="BB21" s="187"/>
    </row>
    <row r="22" spans="1:62" ht="24" customHeight="1" x14ac:dyDescent="0.2">
      <c r="A22" s="16" t="s">
        <v>178</v>
      </c>
      <c r="B22" s="17" t="s">
        <v>259</v>
      </c>
      <c r="C22" s="185">
        <v>6</v>
      </c>
      <c r="D22" s="185"/>
      <c r="E22" s="185"/>
      <c r="F22" s="185"/>
      <c r="G22" s="16">
        <v>4</v>
      </c>
      <c r="H22" s="18">
        <f>G22*27</f>
        <v>108</v>
      </c>
      <c r="I22" s="18">
        <f>G22*36</f>
        <v>144</v>
      </c>
      <c r="J22" s="184">
        <f t="shared" si="24"/>
        <v>30</v>
      </c>
      <c r="K22" s="16">
        <v>6</v>
      </c>
      <c r="L22" s="184">
        <f t="shared" si="25"/>
        <v>108</v>
      </c>
      <c r="M22" s="19">
        <f t="shared" si="20"/>
        <v>4</v>
      </c>
      <c r="N22" s="16">
        <f t="shared" si="21"/>
        <v>4</v>
      </c>
      <c r="P22" s="187"/>
      <c r="Q22" s="187"/>
      <c r="R22" s="187"/>
      <c r="S22" s="187"/>
      <c r="U22" s="187"/>
      <c r="V22" s="187"/>
      <c r="W22" s="187"/>
      <c r="X22" s="187"/>
      <c r="Z22" s="187"/>
      <c r="AA22" s="187"/>
      <c r="AB22" s="187"/>
      <c r="AC22" s="187"/>
      <c r="AE22" s="187"/>
      <c r="AF22" s="187"/>
      <c r="AG22" s="187"/>
      <c r="AH22" s="187"/>
      <c r="AJ22" s="187"/>
      <c r="AK22" s="187"/>
      <c r="AL22" s="187"/>
      <c r="AM22" s="187"/>
      <c r="AN22" s="171">
        <f>(AO22+AP22+AQ22+AR22)/36</f>
        <v>4</v>
      </c>
      <c r="AO22" s="187">
        <v>8</v>
      </c>
      <c r="AP22" s="184">
        <f>J22-AO22</f>
        <v>22</v>
      </c>
      <c r="AQ22" s="187">
        <f>K22</f>
        <v>6</v>
      </c>
      <c r="AR22" s="184">
        <f>L22</f>
        <v>108</v>
      </c>
      <c r="AT22" s="187"/>
      <c r="AU22" s="187"/>
      <c r="AV22" s="187"/>
      <c r="AW22" s="187"/>
      <c r="AY22" s="187"/>
      <c r="AZ22" s="187"/>
      <c r="BA22" s="187"/>
      <c r="BB22" s="187"/>
    </row>
    <row r="23" spans="1:62" ht="24" customHeight="1" x14ac:dyDescent="0.2">
      <c r="A23" s="16" t="s">
        <v>179</v>
      </c>
      <c r="B23" s="17" t="s">
        <v>298</v>
      </c>
      <c r="C23" s="185">
        <v>2</v>
      </c>
      <c r="D23" s="185"/>
      <c r="E23" s="185"/>
      <c r="F23" s="185">
        <v>2</v>
      </c>
      <c r="G23" s="16">
        <v>4</v>
      </c>
      <c r="H23" s="18">
        <f t="shared" si="22"/>
        <v>108</v>
      </c>
      <c r="I23" s="18">
        <f t="shared" si="23"/>
        <v>144</v>
      </c>
      <c r="J23" s="184">
        <f t="shared" si="24"/>
        <v>30</v>
      </c>
      <c r="K23" s="16">
        <v>6</v>
      </c>
      <c r="L23" s="184">
        <f t="shared" si="25"/>
        <v>108</v>
      </c>
      <c r="M23" s="19">
        <f t="shared" si="20"/>
        <v>4</v>
      </c>
      <c r="N23" s="16">
        <f t="shared" si="21"/>
        <v>4</v>
      </c>
      <c r="P23" s="187"/>
      <c r="Q23" s="187"/>
      <c r="R23" s="187"/>
      <c r="S23" s="187"/>
      <c r="T23" s="171">
        <f>(U23+V23+W23+X23)/36</f>
        <v>4</v>
      </c>
      <c r="U23" s="187">
        <v>10</v>
      </c>
      <c r="V23" s="187">
        <f>J23-U23</f>
        <v>20</v>
      </c>
      <c r="W23" s="187">
        <f>K23</f>
        <v>6</v>
      </c>
      <c r="X23" s="187">
        <f>L23</f>
        <v>108</v>
      </c>
      <c r="Z23" s="187"/>
      <c r="AA23" s="187"/>
      <c r="AB23" s="187"/>
      <c r="AC23" s="187"/>
      <c r="AE23" s="187"/>
      <c r="AF23" s="187"/>
      <c r="AG23" s="187"/>
      <c r="AH23" s="187"/>
      <c r="AJ23" s="187"/>
      <c r="AK23" s="187"/>
      <c r="AL23" s="187"/>
      <c r="AM23" s="187"/>
      <c r="AO23" s="187"/>
      <c r="AP23" s="187"/>
      <c r="AQ23" s="187"/>
      <c r="AR23" s="187"/>
      <c r="AT23" s="187"/>
      <c r="AU23" s="187"/>
      <c r="AV23" s="187"/>
      <c r="AW23" s="187"/>
      <c r="AY23" s="187"/>
      <c r="AZ23" s="187"/>
      <c r="BA23" s="187"/>
      <c r="BB23" s="187"/>
    </row>
    <row r="24" spans="1:62" ht="13.5" customHeight="1" x14ac:dyDescent="0.2">
      <c r="A24" s="16" t="s">
        <v>180</v>
      </c>
      <c r="B24" s="17" t="s">
        <v>239</v>
      </c>
      <c r="C24" s="185"/>
      <c r="D24" s="185"/>
      <c r="E24" s="185">
        <v>3</v>
      </c>
      <c r="F24" s="185"/>
      <c r="G24" s="16">
        <v>3</v>
      </c>
      <c r="H24" s="18">
        <f t="shared" si="22"/>
        <v>81</v>
      </c>
      <c r="I24" s="18">
        <f t="shared" si="23"/>
        <v>108</v>
      </c>
      <c r="J24" s="184">
        <f t="shared" si="24"/>
        <v>22</v>
      </c>
      <c r="K24" s="16">
        <v>4</v>
      </c>
      <c r="L24" s="184">
        <f t="shared" si="25"/>
        <v>82</v>
      </c>
      <c r="M24" s="19">
        <f t="shared" si="20"/>
        <v>3</v>
      </c>
      <c r="N24" s="16">
        <f t="shared" si="21"/>
        <v>3</v>
      </c>
      <c r="P24" s="187"/>
      <c r="Q24" s="187"/>
      <c r="R24" s="187"/>
      <c r="S24" s="187"/>
      <c r="U24" s="187"/>
      <c r="V24" s="187"/>
      <c r="W24" s="187"/>
      <c r="X24" s="187"/>
      <c r="Y24" s="171">
        <f>(Z24+AA24+AB24+AC24)/36</f>
        <v>3</v>
      </c>
      <c r="Z24" s="187">
        <v>8</v>
      </c>
      <c r="AA24" s="184">
        <f>J24-Z24</f>
        <v>14</v>
      </c>
      <c r="AB24" s="187">
        <f>K24</f>
        <v>4</v>
      </c>
      <c r="AC24" s="184">
        <f>L24</f>
        <v>82</v>
      </c>
      <c r="AE24" s="187"/>
      <c r="AF24" s="187"/>
      <c r="AG24" s="187"/>
      <c r="AH24" s="187"/>
      <c r="AJ24" s="187"/>
      <c r="AK24" s="187"/>
      <c r="AL24" s="187"/>
      <c r="AM24" s="187"/>
      <c r="AO24" s="187"/>
      <c r="AP24" s="187"/>
      <c r="AQ24" s="187"/>
      <c r="AR24" s="187"/>
      <c r="AT24" s="187"/>
      <c r="AU24" s="187"/>
      <c r="AV24" s="187"/>
      <c r="AW24" s="187"/>
      <c r="AY24" s="187"/>
      <c r="AZ24" s="187"/>
      <c r="BA24" s="187"/>
      <c r="BB24" s="187"/>
    </row>
    <row r="25" spans="1:62" ht="13.5" customHeight="1" x14ac:dyDescent="0.2">
      <c r="A25" s="16" t="s">
        <v>181</v>
      </c>
      <c r="B25" s="17" t="s">
        <v>326</v>
      </c>
      <c r="C25" s="185"/>
      <c r="D25" s="185"/>
      <c r="E25" s="185">
        <v>1</v>
      </c>
      <c r="F25" s="185"/>
      <c r="G25" s="16">
        <v>2</v>
      </c>
      <c r="H25" s="18">
        <f t="shared" si="22"/>
        <v>54</v>
      </c>
      <c r="I25" s="18">
        <f t="shared" si="23"/>
        <v>72</v>
      </c>
      <c r="J25" s="184">
        <f t="shared" si="24"/>
        <v>14</v>
      </c>
      <c r="K25" s="16">
        <v>4</v>
      </c>
      <c r="L25" s="184">
        <f t="shared" si="25"/>
        <v>54</v>
      </c>
      <c r="M25" s="19">
        <f t="shared" si="20"/>
        <v>2</v>
      </c>
      <c r="N25" s="16">
        <f t="shared" si="21"/>
        <v>2</v>
      </c>
      <c r="O25" s="171">
        <f t="shared" ref="O25" si="34">(P25+Q25+R25+S25)/36</f>
        <v>2</v>
      </c>
      <c r="P25" s="187">
        <v>4</v>
      </c>
      <c r="Q25" s="187">
        <f t="shared" ref="Q25" si="35">J25-P25</f>
        <v>10</v>
      </c>
      <c r="R25" s="187">
        <f t="shared" ref="R25" si="36">K25</f>
        <v>4</v>
      </c>
      <c r="S25" s="187">
        <f t="shared" ref="S25" si="37">L25</f>
        <v>54</v>
      </c>
      <c r="U25" s="187"/>
      <c r="V25" s="187"/>
      <c r="W25" s="187"/>
      <c r="X25" s="187"/>
      <c r="Z25" s="187"/>
      <c r="AA25" s="187"/>
      <c r="AB25" s="187"/>
      <c r="AC25" s="187"/>
      <c r="AE25" s="187"/>
      <c r="AF25" s="187"/>
      <c r="AG25" s="187"/>
      <c r="AH25" s="187"/>
      <c r="AJ25" s="187"/>
      <c r="AK25" s="187"/>
      <c r="AL25" s="187"/>
      <c r="AM25" s="187"/>
      <c r="AO25" s="187"/>
      <c r="AP25" s="187"/>
      <c r="AQ25" s="187"/>
      <c r="AR25" s="187"/>
      <c r="AT25" s="187"/>
      <c r="AU25" s="187"/>
      <c r="AV25" s="187"/>
      <c r="AW25" s="187"/>
      <c r="AY25" s="187"/>
      <c r="AZ25" s="187"/>
      <c r="BA25" s="187"/>
      <c r="BB25" s="187"/>
      <c r="BJ25" s="168"/>
    </row>
    <row r="26" spans="1:62" ht="13.5" customHeight="1" x14ac:dyDescent="0.2">
      <c r="A26" s="16" t="s">
        <v>182</v>
      </c>
      <c r="B26" s="25" t="s">
        <v>254</v>
      </c>
      <c r="C26" s="185"/>
      <c r="D26" s="185"/>
      <c r="E26" s="185">
        <v>3</v>
      </c>
      <c r="F26" s="185"/>
      <c r="G26" s="16">
        <v>3</v>
      </c>
      <c r="H26" s="16">
        <f t="shared" si="22"/>
        <v>81</v>
      </c>
      <c r="I26" s="21">
        <f t="shared" si="23"/>
        <v>108</v>
      </c>
      <c r="J26" s="184">
        <f t="shared" si="24"/>
        <v>22</v>
      </c>
      <c r="K26" s="16">
        <v>4</v>
      </c>
      <c r="L26" s="184">
        <f t="shared" si="25"/>
        <v>82</v>
      </c>
      <c r="M26" s="19">
        <f t="shared" si="20"/>
        <v>3</v>
      </c>
      <c r="N26" s="16">
        <f t="shared" si="21"/>
        <v>3</v>
      </c>
      <c r="P26" s="187"/>
      <c r="Q26" s="187"/>
      <c r="R26" s="187"/>
      <c r="S26" s="187"/>
      <c r="U26" s="187"/>
      <c r="V26" s="187"/>
      <c r="W26" s="187"/>
      <c r="X26" s="187"/>
      <c r="Y26" s="171">
        <f>(Z26+AA26+AB26+AC26)/36</f>
        <v>3</v>
      </c>
      <c r="Z26" s="187">
        <v>8</v>
      </c>
      <c r="AA26" s="187">
        <f>J26-Z26</f>
        <v>14</v>
      </c>
      <c r="AB26" s="187">
        <f>K26</f>
        <v>4</v>
      </c>
      <c r="AC26" s="187">
        <f>L26</f>
        <v>82</v>
      </c>
      <c r="AE26" s="187"/>
      <c r="AF26" s="187"/>
      <c r="AG26" s="187"/>
      <c r="AH26" s="187"/>
      <c r="AJ26" s="187"/>
      <c r="AK26" s="187"/>
      <c r="AL26" s="187"/>
      <c r="AM26" s="187"/>
      <c r="AO26" s="187"/>
      <c r="AP26" s="184"/>
      <c r="AQ26" s="187"/>
      <c r="AR26" s="184"/>
      <c r="AT26" s="187"/>
      <c r="AU26" s="187"/>
      <c r="AV26" s="187"/>
      <c r="AW26" s="187"/>
      <c r="AY26" s="187"/>
      <c r="AZ26" s="187"/>
      <c r="BA26" s="187"/>
      <c r="BB26" s="187"/>
    </row>
    <row r="27" spans="1:62" ht="13.5" customHeight="1" x14ac:dyDescent="0.2">
      <c r="A27" s="16" t="s">
        <v>183</v>
      </c>
      <c r="B27" s="17" t="s">
        <v>9</v>
      </c>
      <c r="C27" s="185"/>
      <c r="D27" s="185"/>
      <c r="E27" s="185">
        <v>7</v>
      </c>
      <c r="F27" s="185"/>
      <c r="G27" s="16">
        <v>3</v>
      </c>
      <c r="H27" s="16">
        <f t="shared" si="22"/>
        <v>81</v>
      </c>
      <c r="I27" s="18">
        <f t="shared" si="23"/>
        <v>108</v>
      </c>
      <c r="J27" s="184">
        <f t="shared" si="24"/>
        <v>22</v>
      </c>
      <c r="K27" s="16">
        <v>4</v>
      </c>
      <c r="L27" s="184">
        <f t="shared" si="25"/>
        <v>82</v>
      </c>
      <c r="M27" s="19">
        <f t="shared" si="20"/>
        <v>3</v>
      </c>
      <c r="N27" s="16">
        <f t="shared" si="21"/>
        <v>3</v>
      </c>
      <c r="P27" s="187"/>
      <c r="Q27" s="187"/>
      <c r="R27" s="187"/>
      <c r="S27" s="187"/>
      <c r="U27" s="187"/>
      <c r="V27" s="187"/>
      <c r="W27" s="187"/>
      <c r="X27" s="187"/>
      <c r="Z27" s="187"/>
      <c r="AA27" s="187"/>
      <c r="AB27" s="187"/>
      <c r="AC27" s="187"/>
      <c r="AE27" s="187"/>
      <c r="AF27" s="187"/>
      <c r="AG27" s="187"/>
      <c r="AH27" s="187"/>
      <c r="AJ27" s="187"/>
      <c r="AK27" s="187"/>
      <c r="AL27" s="187"/>
      <c r="AM27" s="187"/>
      <c r="AO27" s="187"/>
      <c r="AP27" s="187"/>
      <c r="AQ27" s="187"/>
      <c r="AR27" s="187"/>
      <c r="AS27" s="171">
        <f>(AT27+AU27+AV27+AW27)/36</f>
        <v>3</v>
      </c>
      <c r="AT27" s="187">
        <v>8</v>
      </c>
      <c r="AU27" s="184">
        <f>J27-AT27</f>
        <v>14</v>
      </c>
      <c r="AV27" s="187">
        <f>K27</f>
        <v>4</v>
      </c>
      <c r="AW27" s="184">
        <f>L27</f>
        <v>82</v>
      </c>
      <c r="AY27" s="187"/>
      <c r="AZ27" s="187"/>
      <c r="BA27" s="187"/>
      <c r="BB27" s="187"/>
    </row>
    <row r="28" spans="1:62" ht="13.5" customHeight="1" x14ac:dyDescent="0.2">
      <c r="A28" s="16" t="s">
        <v>184</v>
      </c>
      <c r="B28" s="17" t="s">
        <v>11</v>
      </c>
      <c r="C28" s="185">
        <v>2</v>
      </c>
      <c r="D28" s="185"/>
      <c r="E28" s="185"/>
      <c r="F28" s="185"/>
      <c r="G28" s="16">
        <v>4</v>
      </c>
      <c r="H28" s="18">
        <f t="shared" si="22"/>
        <v>108</v>
      </c>
      <c r="I28" s="18">
        <f t="shared" si="23"/>
        <v>144</v>
      </c>
      <c r="J28" s="184">
        <f t="shared" si="24"/>
        <v>30</v>
      </c>
      <c r="K28" s="16">
        <v>6</v>
      </c>
      <c r="L28" s="184">
        <f t="shared" si="25"/>
        <v>108</v>
      </c>
      <c r="M28" s="19">
        <f t="shared" si="20"/>
        <v>4</v>
      </c>
      <c r="N28" s="16">
        <f t="shared" si="21"/>
        <v>4</v>
      </c>
      <c r="P28" s="187"/>
      <c r="Q28" s="187"/>
      <c r="R28" s="187"/>
      <c r="S28" s="187"/>
      <c r="T28" s="171">
        <f>(U28+V28+W28+X28)/36</f>
        <v>4</v>
      </c>
      <c r="U28" s="187">
        <v>10</v>
      </c>
      <c r="V28" s="187">
        <f>J28-U28</f>
        <v>20</v>
      </c>
      <c r="W28" s="187">
        <f>K28</f>
        <v>6</v>
      </c>
      <c r="X28" s="187">
        <f>L28</f>
        <v>108</v>
      </c>
      <c r="Z28" s="187"/>
      <c r="AA28" s="187"/>
      <c r="AB28" s="187"/>
      <c r="AC28" s="187"/>
      <c r="AE28" s="187"/>
      <c r="AF28" s="187"/>
      <c r="AG28" s="187"/>
      <c r="AH28" s="187"/>
      <c r="AJ28" s="187"/>
      <c r="AK28" s="187"/>
      <c r="AL28" s="187"/>
      <c r="AM28" s="187"/>
      <c r="AO28" s="187"/>
      <c r="AP28" s="187"/>
      <c r="AQ28" s="187"/>
      <c r="AR28" s="187"/>
      <c r="AT28" s="187"/>
      <c r="AU28" s="187"/>
      <c r="AV28" s="187"/>
      <c r="AW28" s="187"/>
      <c r="AY28" s="187"/>
      <c r="AZ28" s="187"/>
      <c r="BA28" s="187"/>
      <c r="BB28" s="187"/>
    </row>
    <row r="29" spans="1:62" ht="13.5" customHeight="1" x14ac:dyDescent="0.2">
      <c r="A29" s="16" t="s">
        <v>185</v>
      </c>
      <c r="B29" s="17" t="s">
        <v>272</v>
      </c>
      <c r="C29" s="185"/>
      <c r="D29" s="185">
        <v>3</v>
      </c>
      <c r="E29" s="185"/>
      <c r="F29" s="185"/>
      <c r="G29" s="16">
        <v>2</v>
      </c>
      <c r="H29" s="18">
        <f>G29*27</f>
        <v>54</v>
      </c>
      <c r="I29" s="18">
        <f>G29*36</f>
        <v>72</v>
      </c>
      <c r="J29" s="184">
        <f t="shared" si="24"/>
        <v>16</v>
      </c>
      <c r="K29" s="16">
        <v>2</v>
      </c>
      <c r="L29" s="184">
        <f t="shared" si="25"/>
        <v>54</v>
      </c>
      <c r="M29" s="19">
        <f>G29</f>
        <v>2</v>
      </c>
      <c r="N29" s="16">
        <f>(J29+L29+K29)/36</f>
        <v>2</v>
      </c>
      <c r="P29" s="187"/>
      <c r="Q29" s="187"/>
      <c r="R29" s="187"/>
      <c r="S29" s="187"/>
      <c r="U29" s="187"/>
      <c r="V29" s="187"/>
      <c r="W29" s="187"/>
      <c r="X29" s="187"/>
      <c r="Y29" s="171">
        <f>(Z29+AA29+AB29+AC29)/36</f>
        <v>2</v>
      </c>
      <c r="Z29" s="187">
        <v>6</v>
      </c>
      <c r="AA29" s="184">
        <f>J29-Z29</f>
        <v>10</v>
      </c>
      <c r="AB29" s="187">
        <f>K29</f>
        <v>2</v>
      </c>
      <c r="AC29" s="184">
        <f>L29</f>
        <v>54</v>
      </c>
      <c r="AE29" s="187"/>
      <c r="AF29" s="187"/>
      <c r="AG29" s="187"/>
      <c r="AH29" s="187"/>
      <c r="AJ29" s="187"/>
      <c r="AK29" s="187"/>
      <c r="AL29" s="187"/>
      <c r="AM29" s="187"/>
      <c r="AO29" s="187"/>
      <c r="AP29" s="187"/>
      <c r="AQ29" s="187"/>
      <c r="AR29" s="187"/>
      <c r="AT29" s="187"/>
      <c r="AU29" s="187"/>
      <c r="AV29" s="187"/>
      <c r="AW29" s="187"/>
      <c r="AY29" s="187"/>
      <c r="AZ29" s="187"/>
      <c r="BA29" s="187"/>
      <c r="BB29" s="187"/>
    </row>
    <row r="30" spans="1:62" ht="13.5" customHeight="1" x14ac:dyDescent="0.2">
      <c r="A30" s="16" t="s">
        <v>186</v>
      </c>
      <c r="B30" s="99" t="s">
        <v>15</v>
      </c>
      <c r="C30" s="185">
        <v>6</v>
      </c>
      <c r="D30" s="185"/>
      <c r="E30" s="156"/>
      <c r="F30" s="185">
        <v>6</v>
      </c>
      <c r="G30" s="16">
        <v>5</v>
      </c>
      <c r="H30" s="18">
        <f>G30*27</f>
        <v>135</v>
      </c>
      <c r="I30" s="18">
        <f>G30*36</f>
        <v>180</v>
      </c>
      <c r="J30" s="184">
        <f t="shared" si="24"/>
        <v>38</v>
      </c>
      <c r="K30" s="16">
        <v>6</v>
      </c>
      <c r="L30" s="184">
        <f t="shared" si="25"/>
        <v>136</v>
      </c>
      <c r="M30" s="19">
        <f>G30</f>
        <v>5</v>
      </c>
      <c r="N30" s="16">
        <f>(J30+L30+K30)/36</f>
        <v>5</v>
      </c>
      <c r="P30" s="187"/>
      <c r="Q30" s="187"/>
      <c r="R30" s="187"/>
      <c r="S30" s="187"/>
      <c r="U30" s="187"/>
      <c r="V30" s="187"/>
      <c r="W30" s="187"/>
      <c r="X30" s="187"/>
      <c r="Z30" s="187"/>
      <c r="AA30" s="187"/>
      <c r="AB30" s="187"/>
      <c r="AC30" s="187"/>
      <c r="AE30" s="187"/>
      <c r="AF30" s="187"/>
      <c r="AG30" s="187"/>
      <c r="AH30" s="187"/>
      <c r="AJ30" s="187"/>
      <c r="AK30" s="187"/>
      <c r="AL30" s="187"/>
      <c r="AM30" s="187"/>
      <c r="AN30" s="171">
        <f>(AO30+AP30+AQ30+AR30)/36</f>
        <v>5</v>
      </c>
      <c r="AO30" s="187">
        <v>10</v>
      </c>
      <c r="AP30" s="184">
        <f>J30-AO30</f>
        <v>28</v>
      </c>
      <c r="AQ30" s="187">
        <f>K30</f>
        <v>6</v>
      </c>
      <c r="AR30" s="184">
        <f>L30</f>
        <v>136</v>
      </c>
      <c r="AT30" s="187"/>
      <c r="AU30" s="187"/>
      <c r="AV30" s="187"/>
      <c r="AW30" s="187"/>
      <c r="AY30" s="187"/>
      <c r="AZ30" s="187"/>
      <c r="BA30" s="187"/>
      <c r="BB30" s="187"/>
    </row>
    <row r="31" spans="1:62" ht="13.5" customHeight="1" x14ac:dyDescent="0.2">
      <c r="A31" s="16" t="s">
        <v>187</v>
      </c>
      <c r="B31" s="17" t="s">
        <v>258</v>
      </c>
      <c r="C31" s="185">
        <v>4</v>
      </c>
      <c r="D31" s="185"/>
      <c r="E31" s="185"/>
      <c r="F31" s="185"/>
      <c r="G31" s="16">
        <v>3</v>
      </c>
      <c r="H31" s="18">
        <f>G31*27</f>
        <v>81</v>
      </c>
      <c r="I31" s="18">
        <f>G31*36</f>
        <v>108</v>
      </c>
      <c r="J31" s="184">
        <f t="shared" si="24"/>
        <v>20</v>
      </c>
      <c r="K31" s="16">
        <v>6</v>
      </c>
      <c r="L31" s="184">
        <f t="shared" si="25"/>
        <v>82</v>
      </c>
      <c r="M31" s="19">
        <f t="shared" si="20"/>
        <v>3</v>
      </c>
      <c r="N31" s="16">
        <f t="shared" si="21"/>
        <v>3</v>
      </c>
      <c r="P31" s="187"/>
      <c r="Q31" s="187"/>
      <c r="R31" s="187"/>
      <c r="S31" s="187"/>
      <c r="U31" s="187"/>
      <c r="V31" s="187"/>
      <c r="W31" s="187"/>
      <c r="X31" s="187"/>
      <c r="Z31" s="187"/>
      <c r="AA31" s="187"/>
      <c r="AB31" s="187"/>
      <c r="AC31" s="187"/>
      <c r="AD31" s="171">
        <f t="shared" ref="AD31" si="38">(AE31+AF31+AG31+AH31)/36</f>
        <v>3</v>
      </c>
      <c r="AE31" s="187">
        <v>6</v>
      </c>
      <c r="AF31" s="187">
        <f t="shared" ref="AF31" si="39">J31-AE31</f>
        <v>14</v>
      </c>
      <c r="AG31" s="187">
        <f t="shared" ref="AG31" si="40">K31</f>
        <v>6</v>
      </c>
      <c r="AH31" s="187">
        <f t="shared" ref="AH31" si="41">L31</f>
        <v>82</v>
      </c>
      <c r="AJ31" s="187"/>
      <c r="AK31" s="187"/>
      <c r="AL31" s="187"/>
      <c r="AM31" s="187"/>
      <c r="AO31" s="187"/>
      <c r="AP31" s="187"/>
      <c r="AQ31" s="187"/>
      <c r="AR31" s="187"/>
      <c r="AT31" s="187"/>
      <c r="AU31" s="187"/>
      <c r="AV31" s="187"/>
      <c r="AW31" s="187"/>
      <c r="AY31" s="187"/>
      <c r="AZ31" s="187"/>
      <c r="BA31" s="187"/>
      <c r="BB31" s="187"/>
    </row>
    <row r="32" spans="1:62" ht="24" customHeight="1" x14ac:dyDescent="0.2">
      <c r="A32" s="16" t="s">
        <v>273</v>
      </c>
      <c r="B32" s="17" t="s">
        <v>17</v>
      </c>
      <c r="C32" s="185">
        <v>6</v>
      </c>
      <c r="D32" s="185"/>
      <c r="E32" s="185"/>
      <c r="F32" s="185"/>
      <c r="G32" s="16">
        <v>5</v>
      </c>
      <c r="H32" s="18">
        <f>G32*27</f>
        <v>135</v>
      </c>
      <c r="I32" s="18">
        <f>G32*36</f>
        <v>180</v>
      </c>
      <c r="J32" s="184">
        <f t="shared" si="24"/>
        <v>38</v>
      </c>
      <c r="K32" s="16">
        <v>6</v>
      </c>
      <c r="L32" s="184">
        <f t="shared" si="25"/>
        <v>136</v>
      </c>
      <c r="M32" s="19">
        <f>G32</f>
        <v>5</v>
      </c>
      <c r="N32" s="16">
        <f>(J32+L32+K32)/36</f>
        <v>5</v>
      </c>
      <c r="P32" s="187"/>
      <c r="Q32" s="187"/>
      <c r="R32" s="187"/>
      <c r="S32" s="187"/>
      <c r="U32" s="187"/>
      <c r="V32" s="187"/>
      <c r="W32" s="187"/>
      <c r="X32" s="187"/>
      <c r="Z32" s="187"/>
      <c r="AA32" s="187"/>
      <c r="AB32" s="187"/>
      <c r="AC32" s="187"/>
      <c r="AE32" s="187"/>
      <c r="AF32" s="187"/>
      <c r="AG32" s="187"/>
      <c r="AH32" s="187"/>
      <c r="AJ32" s="187"/>
      <c r="AK32" s="187"/>
      <c r="AL32" s="187"/>
      <c r="AM32" s="187"/>
      <c r="AN32" s="171">
        <f>(AO32+AP32+AQ32+AR32)/36</f>
        <v>5</v>
      </c>
      <c r="AO32" s="187">
        <v>10</v>
      </c>
      <c r="AP32" s="187">
        <f>J32-AO32</f>
        <v>28</v>
      </c>
      <c r="AQ32" s="187">
        <f>K32</f>
        <v>6</v>
      </c>
      <c r="AR32" s="187">
        <f>L32</f>
        <v>136</v>
      </c>
      <c r="AT32" s="187"/>
      <c r="AU32" s="187"/>
      <c r="AV32" s="187"/>
      <c r="AW32" s="187"/>
      <c r="AY32" s="187"/>
      <c r="AZ32" s="187"/>
      <c r="BA32" s="187"/>
      <c r="BB32" s="187"/>
    </row>
    <row r="33" spans="1:867" s="155" customFormat="1" ht="24" x14ac:dyDescent="0.25">
      <c r="A33" s="120" t="s">
        <v>357</v>
      </c>
      <c r="B33" s="150" t="s">
        <v>328</v>
      </c>
      <c r="C33" s="106"/>
      <c r="D33" s="106"/>
      <c r="E33" s="106"/>
      <c r="F33" s="107"/>
      <c r="G33" s="121">
        <f>G34+G56</f>
        <v>123</v>
      </c>
      <c r="H33" s="121">
        <f t="shared" ref="H33:N33" si="42">H34+H56</f>
        <v>3321</v>
      </c>
      <c r="I33" s="121">
        <f t="shared" si="42"/>
        <v>4428</v>
      </c>
      <c r="J33" s="121">
        <f t="shared" si="42"/>
        <v>932</v>
      </c>
      <c r="K33" s="121">
        <f t="shared" si="42"/>
        <v>156</v>
      </c>
      <c r="L33" s="121">
        <f t="shared" si="42"/>
        <v>3340</v>
      </c>
      <c r="M33" s="121">
        <f t="shared" si="42"/>
        <v>123</v>
      </c>
      <c r="N33" s="121">
        <f t="shared" si="42"/>
        <v>123</v>
      </c>
      <c r="O33" s="121">
        <f t="shared" ref="O33:BB33" si="43">O34+O56</f>
        <v>6</v>
      </c>
      <c r="P33" s="121">
        <f t="shared" si="43"/>
        <v>16</v>
      </c>
      <c r="Q33" s="121">
        <f t="shared" si="43"/>
        <v>30</v>
      </c>
      <c r="R33" s="121">
        <f t="shared" si="43"/>
        <v>8</v>
      </c>
      <c r="S33" s="121">
        <f t="shared" si="43"/>
        <v>162</v>
      </c>
      <c r="T33" s="121">
        <f t="shared" si="43"/>
        <v>9</v>
      </c>
      <c r="U33" s="121">
        <f t="shared" si="43"/>
        <v>28</v>
      </c>
      <c r="V33" s="121">
        <f t="shared" si="43"/>
        <v>38</v>
      </c>
      <c r="W33" s="121">
        <f t="shared" si="43"/>
        <v>12</v>
      </c>
      <c r="X33" s="121">
        <f t="shared" si="43"/>
        <v>246</v>
      </c>
      <c r="Y33" s="121">
        <f t="shared" si="43"/>
        <v>23</v>
      </c>
      <c r="Z33" s="121">
        <f t="shared" si="43"/>
        <v>50</v>
      </c>
      <c r="AA33" s="121">
        <f t="shared" si="43"/>
        <v>128</v>
      </c>
      <c r="AB33" s="121">
        <f t="shared" si="43"/>
        <v>28</v>
      </c>
      <c r="AC33" s="121">
        <f t="shared" si="43"/>
        <v>622</v>
      </c>
      <c r="AD33" s="121">
        <f t="shared" si="43"/>
        <v>18</v>
      </c>
      <c r="AE33" s="121">
        <f t="shared" si="43"/>
        <v>38</v>
      </c>
      <c r="AF33" s="121">
        <f t="shared" si="43"/>
        <v>100</v>
      </c>
      <c r="AG33" s="121">
        <f t="shared" si="43"/>
        <v>22</v>
      </c>
      <c r="AH33" s="121">
        <f t="shared" si="43"/>
        <v>488</v>
      </c>
      <c r="AI33" s="121">
        <f t="shared" si="43"/>
        <v>22</v>
      </c>
      <c r="AJ33" s="121">
        <f t="shared" si="43"/>
        <v>54</v>
      </c>
      <c r="AK33" s="121">
        <f t="shared" si="43"/>
        <v>112</v>
      </c>
      <c r="AL33" s="121">
        <f t="shared" si="43"/>
        <v>28</v>
      </c>
      <c r="AM33" s="121">
        <f t="shared" si="43"/>
        <v>598</v>
      </c>
      <c r="AN33" s="121">
        <f t="shared" si="43"/>
        <v>7</v>
      </c>
      <c r="AO33" s="121">
        <f t="shared" si="43"/>
        <v>18</v>
      </c>
      <c r="AP33" s="121">
        <f t="shared" si="43"/>
        <v>34</v>
      </c>
      <c r="AQ33" s="121">
        <f t="shared" si="43"/>
        <v>10</v>
      </c>
      <c r="AR33" s="121">
        <f t="shared" si="43"/>
        <v>190</v>
      </c>
      <c r="AS33" s="121">
        <f t="shared" si="43"/>
        <v>19</v>
      </c>
      <c r="AT33" s="121">
        <f t="shared" si="43"/>
        <v>50</v>
      </c>
      <c r="AU33" s="121">
        <f t="shared" si="43"/>
        <v>92</v>
      </c>
      <c r="AV33" s="121">
        <f t="shared" si="43"/>
        <v>24</v>
      </c>
      <c r="AW33" s="121">
        <f t="shared" si="43"/>
        <v>518</v>
      </c>
      <c r="AX33" s="121">
        <f t="shared" si="43"/>
        <v>12</v>
      </c>
      <c r="AY33" s="121">
        <f t="shared" si="43"/>
        <v>34</v>
      </c>
      <c r="AZ33" s="121">
        <f t="shared" si="43"/>
        <v>58</v>
      </c>
      <c r="BA33" s="121">
        <f t="shared" si="43"/>
        <v>14</v>
      </c>
      <c r="BB33" s="121">
        <f t="shared" si="43"/>
        <v>326</v>
      </c>
      <c r="BC33" s="121">
        <f t="shared" ref="BC33:BG33" si="44">BC34+BC56</f>
        <v>7</v>
      </c>
      <c r="BD33" s="121">
        <f t="shared" si="44"/>
        <v>18</v>
      </c>
      <c r="BE33" s="121">
        <f t="shared" si="44"/>
        <v>34</v>
      </c>
      <c r="BF33" s="121">
        <f t="shared" si="44"/>
        <v>10</v>
      </c>
      <c r="BG33" s="121">
        <f t="shared" si="44"/>
        <v>190</v>
      </c>
      <c r="BH33" s="151"/>
      <c r="BI33" s="207"/>
      <c r="BJ33" s="207"/>
      <c r="BK33" s="207"/>
      <c r="BL33" s="208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  <c r="DO33" s="151"/>
      <c r="DP33" s="151"/>
      <c r="DQ33" s="151"/>
      <c r="DR33" s="151"/>
      <c r="DS33" s="151"/>
      <c r="DT33" s="151"/>
      <c r="DU33" s="151"/>
      <c r="DV33" s="151"/>
      <c r="DW33" s="151"/>
      <c r="DX33" s="151"/>
      <c r="DY33" s="151"/>
      <c r="DZ33" s="151"/>
      <c r="EA33" s="151"/>
      <c r="EB33" s="151"/>
      <c r="EC33" s="151"/>
      <c r="ED33" s="151"/>
      <c r="EE33" s="151"/>
      <c r="EF33" s="151"/>
      <c r="EG33" s="151"/>
      <c r="EH33" s="151"/>
      <c r="EI33" s="151"/>
      <c r="EJ33" s="151"/>
      <c r="EK33" s="151"/>
      <c r="EL33" s="151"/>
      <c r="EM33" s="151"/>
      <c r="EN33" s="151"/>
      <c r="EO33" s="151"/>
      <c r="EP33" s="151"/>
      <c r="EQ33" s="151"/>
      <c r="ER33" s="151"/>
      <c r="ES33" s="151"/>
      <c r="ET33" s="151"/>
      <c r="EU33" s="151"/>
      <c r="EV33" s="151"/>
      <c r="EW33" s="151"/>
      <c r="EX33" s="151"/>
      <c r="EY33" s="151"/>
      <c r="EZ33" s="151"/>
      <c r="FA33" s="151"/>
      <c r="FB33" s="151"/>
      <c r="FC33" s="151"/>
      <c r="FD33" s="151"/>
      <c r="FE33" s="151"/>
      <c r="FF33" s="151"/>
      <c r="FG33" s="151"/>
      <c r="FH33" s="151"/>
      <c r="FI33" s="151"/>
      <c r="FJ33" s="151"/>
      <c r="FK33" s="151"/>
      <c r="FL33" s="151"/>
      <c r="FM33" s="151"/>
      <c r="FN33" s="151"/>
      <c r="FO33" s="151"/>
      <c r="FP33" s="151"/>
      <c r="FQ33" s="151"/>
      <c r="FR33" s="151"/>
      <c r="FS33" s="151"/>
      <c r="FT33" s="151"/>
      <c r="FU33" s="151"/>
      <c r="FV33" s="151"/>
      <c r="FW33" s="151"/>
      <c r="FX33" s="151"/>
      <c r="FY33" s="151"/>
      <c r="FZ33" s="151"/>
      <c r="GA33" s="151"/>
      <c r="GB33" s="151"/>
      <c r="GC33" s="151"/>
      <c r="GD33" s="151"/>
      <c r="GE33" s="151"/>
      <c r="GF33" s="151"/>
      <c r="GG33" s="151"/>
      <c r="GH33" s="151"/>
      <c r="GI33" s="151"/>
      <c r="GJ33" s="151"/>
      <c r="GK33" s="151"/>
      <c r="GL33" s="151"/>
      <c r="GM33" s="151"/>
      <c r="GN33" s="151"/>
      <c r="GO33" s="151"/>
      <c r="GP33" s="151"/>
      <c r="GQ33" s="151"/>
      <c r="GR33" s="151"/>
      <c r="GS33" s="151"/>
      <c r="GT33" s="151"/>
      <c r="GU33" s="151"/>
      <c r="GV33" s="151"/>
      <c r="GW33" s="151"/>
      <c r="GX33" s="151"/>
      <c r="GY33" s="151"/>
      <c r="GZ33" s="151"/>
      <c r="HA33" s="151"/>
      <c r="HB33" s="151"/>
      <c r="HC33" s="151"/>
      <c r="HD33" s="151"/>
      <c r="HE33" s="151"/>
      <c r="HF33" s="151"/>
      <c r="HG33" s="151"/>
      <c r="HH33" s="151"/>
      <c r="HI33" s="151"/>
      <c r="HJ33" s="151"/>
      <c r="HK33" s="151"/>
      <c r="HL33" s="151"/>
      <c r="HM33" s="151"/>
      <c r="HN33" s="151"/>
      <c r="HO33" s="151"/>
      <c r="HP33" s="151"/>
      <c r="HQ33" s="151"/>
      <c r="HR33" s="151"/>
      <c r="HS33" s="151"/>
      <c r="HT33" s="151"/>
      <c r="HU33" s="151"/>
      <c r="HV33" s="151"/>
      <c r="HW33" s="151"/>
      <c r="HX33" s="151"/>
      <c r="HY33" s="151"/>
      <c r="HZ33" s="151"/>
      <c r="IA33" s="151"/>
      <c r="IB33" s="151"/>
      <c r="IC33" s="151"/>
      <c r="ID33" s="151"/>
      <c r="IE33" s="151"/>
      <c r="IF33" s="151"/>
      <c r="IG33" s="151"/>
      <c r="IH33" s="151"/>
      <c r="II33" s="151"/>
      <c r="IJ33" s="151"/>
      <c r="IK33" s="151"/>
      <c r="IL33" s="151"/>
      <c r="IM33" s="151"/>
      <c r="IN33" s="151"/>
      <c r="IO33" s="151"/>
      <c r="IP33" s="151"/>
      <c r="IQ33" s="151"/>
      <c r="IR33" s="151"/>
      <c r="IS33" s="151"/>
      <c r="IT33" s="151"/>
      <c r="IU33" s="151"/>
      <c r="IV33" s="151"/>
      <c r="IW33" s="151"/>
      <c r="IX33" s="151"/>
      <c r="IY33" s="151"/>
      <c r="IZ33" s="151"/>
      <c r="JA33" s="151"/>
      <c r="JB33" s="151"/>
      <c r="JC33" s="151"/>
      <c r="JD33" s="151"/>
      <c r="JE33" s="151"/>
      <c r="JF33" s="151"/>
      <c r="JG33" s="151"/>
      <c r="JH33" s="151"/>
      <c r="JI33" s="151"/>
      <c r="JJ33" s="151"/>
      <c r="JK33" s="151"/>
      <c r="JL33" s="151"/>
      <c r="JM33" s="151"/>
      <c r="JN33" s="151"/>
      <c r="JO33" s="151"/>
      <c r="JP33" s="151"/>
      <c r="JQ33" s="151"/>
      <c r="JR33" s="151"/>
      <c r="JS33" s="151"/>
      <c r="JT33" s="151"/>
      <c r="JU33" s="151"/>
      <c r="JV33" s="151"/>
      <c r="JW33" s="151"/>
      <c r="JX33" s="151"/>
      <c r="JY33" s="151"/>
      <c r="JZ33" s="151"/>
      <c r="KA33" s="151"/>
      <c r="KB33" s="151"/>
      <c r="KC33" s="151"/>
      <c r="KD33" s="151"/>
      <c r="KE33" s="151"/>
      <c r="KF33" s="151"/>
      <c r="KG33" s="151"/>
      <c r="KH33" s="151"/>
      <c r="KI33" s="151"/>
      <c r="KJ33" s="151"/>
      <c r="KK33" s="151"/>
      <c r="KL33" s="151"/>
      <c r="KM33" s="151"/>
      <c r="KN33" s="151"/>
      <c r="KO33" s="151"/>
      <c r="KP33" s="151"/>
      <c r="KQ33" s="151"/>
      <c r="KR33" s="151"/>
      <c r="KS33" s="151"/>
      <c r="KT33" s="151"/>
      <c r="KU33" s="151"/>
      <c r="KV33" s="151"/>
      <c r="KW33" s="151"/>
      <c r="KX33" s="151"/>
      <c r="KY33" s="151"/>
      <c r="KZ33" s="151"/>
      <c r="LA33" s="151"/>
      <c r="LB33" s="151"/>
      <c r="LC33" s="151"/>
      <c r="LD33" s="151"/>
      <c r="LE33" s="151"/>
      <c r="LF33" s="151"/>
      <c r="LG33" s="151"/>
      <c r="LH33" s="151"/>
      <c r="LI33" s="151"/>
      <c r="LJ33" s="151"/>
      <c r="LK33" s="151"/>
      <c r="LL33" s="151"/>
      <c r="LM33" s="151"/>
      <c r="LN33" s="151"/>
      <c r="LO33" s="151"/>
      <c r="LP33" s="151"/>
      <c r="LQ33" s="151"/>
      <c r="LR33" s="151"/>
      <c r="LS33" s="151"/>
      <c r="LT33" s="151"/>
      <c r="LU33" s="151"/>
      <c r="LV33" s="151"/>
      <c r="LW33" s="151"/>
      <c r="LX33" s="151"/>
      <c r="LY33" s="151"/>
      <c r="LZ33" s="151"/>
      <c r="MA33" s="151"/>
      <c r="MB33" s="151"/>
      <c r="MC33" s="151"/>
      <c r="MD33" s="151"/>
      <c r="ME33" s="151"/>
      <c r="MF33" s="151"/>
      <c r="MG33" s="151"/>
      <c r="MH33" s="151"/>
      <c r="MI33" s="151"/>
      <c r="MJ33" s="151"/>
      <c r="MK33" s="151"/>
      <c r="ML33" s="151"/>
      <c r="MM33" s="151"/>
      <c r="MN33" s="151"/>
      <c r="MO33" s="151"/>
      <c r="MP33" s="151"/>
      <c r="MQ33" s="151"/>
      <c r="MR33" s="151"/>
      <c r="MS33" s="151"/>
      <c r="MT33" s="151"/>
      <c r="MU33" s="151"/>
      <c r="MV33" s="151"/>
      <c r="MW33" s="151"/>
      <c r="MX33" s="151"/>
      <c r="MY33" s="151"/>
      <c r="MZ33" s="151"/>
      <c r="NA33" s="151"/>
      <c r="NB33" s="151"/>
      <c r="NC33" s="151"/>
      <c r="ND33" s="151"/>
      <c r="NE33" s="151"/>
      <c r="NF33" s="151"/>
      <c r="NG33" s="151"/>
      <c r="NH33" s="151"/>
      <c r="NI33" s="151"/>
      <c r="NJ33" s="151"/>
      <c r="NK33" s="151"/>
      <c r="NL33" s="151"/>
      <c r="NM33" s="151"/>
      <c r="NN33" s="151"/>
      <c r="NO33" s="151"/>
      <c r="NP33" s="151"/>
      <c r="NQ33" s="151"/>
      <c r="NR33" s="151"/>
      <c r="NS33" s="151"/>
      <c r="NT33" s="151"/>
      <c r="NU33" s="151"/>
      <c r="NV33" s="151"/>
      <c r="NW33" s="151"/>
      <c r="NX33" s="151"/>
      <c r="NY33" s="151"/>
      <c r="NZ33" s="151"/>
      <c r="OA33" s="151"/>
      <c r="OB33" s="151"/>
      <c r="OC33" s="151"/>
      <c r="OD33" s="151"/>
      <c r="OE33" s="151"/>
      <c r="OF33" s="151"/>
      <c r="OG33" s="151"/>
      <c r="OH33" s="151"/>
      <c r="OI33" s="151"/>
      <c r="OJ33" s="151"/>
      <c r="OK33" s="151"/>
      <c r="OL33" s="151"/>
      <c r="OM33" s="151"/>
      <c r="ON33" s="151"/>
      <c r="OO33" s="151"/>
      <c r="OP33" s="151"/>
      <c r="OQ33" s="151"/>
      <c r="OR33" s="151"/>
      <c r="OS33" s="151"/>
      <c r="OT33" s="151"/>
      <c r="OU33" s="151"/>
      <c r="OV33" s="151"/>
      <c r="OW33" s="151"/>
      <c r="OX33" s="151"/>
      <c r="OY33" s="151"/>
      <c r="OZ33" s="151"/>
      <c r="PA33" s="151"/>
      <c r="PB33" s="151"/>
      <c r="PC33" s="151"/>
      <c r="PD33" s="151"/>
      <c r="PE33" s="151"/>
      <c r="PF33" s="151"/>
      <c r="PG33" s="151"/>
      <c r="PH33" s="151"/>
      <c r="PI33" s="151"/>
      <c r="PJ33" s="151"/>
      <c r="PK33" s="151"/>
      <c r="PL33" s="151"/>
      <c r="PM33" s="151"/>
      <c r="PN33" s="151"/>
      <c r="PO33" s="151"/>
      <c r="PP33" s="151"/>
      <c r="PQ33" s="151"/>
      <c r="PR33" s="151"/>
      <c r="PS33" s="151"/>
      <c r="PT33" s="151"/>
      <c r="PU33" s="151"/>
      <c r="PV33" s="151"/>
      <c r="PW33" s="151"/>
      <c r="PX33" s="151"/>
      <c r="PY33" s="151"/>
      <c r="PZ33" s="151"/>
      <c r="QA33" s="151"/>
      <c r="QB33" s="151"/>
      <c r="QC33" s="151"/>
      <c r="QD33" s="151"/>
      <c r="QE33" s="151"/>
      <c r="QF33" s="151"/>
      <c r="QG33" s="151"/>
      <c r="QH33" s="151"/>
      <c r="QI33" s="151"/>
      <c r="QJ33" s="151"/>
      <c r="QK33" s="151"/>
      <c r="QL33" s="151"/>
      <c r="QM33" s="151"/>
      <c r="QN33" s="151"/>
      <c r="QO33" s="151"/>
      <c r="QP33" s="151"/>
      <c r="QQ33" s="151"/>
      <c r="QR33" s="151"/>
      <c r="QS33" s="151"/>
      <c r="QT33" s="151"/>
      <c r="QU33" s="151"/>
      <c r="QV33" s="151"/>
      <c r="QW33" s="151"/>
      <c r="QX33" s="151"/>
      <c r="QY33" s="151"/>
      <c r="QZ33" s="151"/>
      <c r="RA33" s="151"/>
      <c r="RB33" s="151"/>
      <c r="RC33" s="151"/>
      <c r="RD33" s="151"/>
      <c r="RE33" s="151"/>
      <c r="RF33" s="151"/>
      <c r="RG33" s="151"/>
      <c r="RH33" s="151"/>
      <c r="RI33" s="151"/>
      <c r="RJ33" s="151"/>
      <c r="RK33" s="151"/>
      <c r="RL33" s="151"/>
      <c r="RM33" s="151"/>
      <c r="RN33" s="151"/>
      <c r="RO33" s="151"/>
      <c r="RP33" s="151"/>
      <c r="RQ33" s="151"/>
      <c r="RR33" s="151"/>
      <c r="RS33" s="151"/>
      <c r="RT33" s="151"/>
      <c r="RU33" s="151"/>
      <c r="RV33" s="151"/>
      <c r="RW33" s="151"/>
      <c r="RX33" s="151"/>
      <c r="RY33" s="151"/>
      <c r="RZ33" s="151"/>
      <c r="SA33" s="151"/>
      <c r="SB33" s="151"/>
      <c r="SC33" s="151"/>
      <c r="SD33" s="151"/>
      <c r="SE33" s="151"/>
      <c r="SF33" s="151"/>
      <c r="SG33" s="151"/>
      <c r="SH33" s="151"/>
      <c r="SI33" s="151"/>
      <c r="SJ33" s="151"/>
      <c r="SK33" s="151"/>
      <c r="SL33" s="151"/>
      <c r="SM33" s="151"/>
      <c r="SN33" s="151"/>
      <c r="SO33" s="151"/>
      <c r="SP33" s="151"/>
      <c r="SQ33" s="151"/>
      <c r="SR33" s="151"/>
      <c r="SS33" s="151"/>
      <c r="ST33" s="151"/>
      <c r="SU33" s="151"/>
      <c r="SV33" s="151"/>
      <c r="SW33" s="151"/>
      <c r="SX33" s="151"/>
      <c r="SY33" s="151"/>
      <c r="SZ33" s="151"/>
      <c r="TA33" s="151"/>
      <c r="TB33" s="151"/>
      <c r="TC33" s="151"/>
      <c r="TD33" s="151"/>
      <c r="TE33" s="151"/>
      <c r="TF33" s="151"/>
      <c r="TG33" s="151"/>
      <c r="TH33" s="151"/>
      <c r="TI33" s="151"/>
      <c r="TJ33" s="151"/>
      <c r="TK33" s="151"/>
      <c r="TL33" s="151"/>
      <c r="TM33" s="151"/>
      <c r="TN33" s="151"/>
      <c r="TO33" s="151"/>
      <c r="TP33" s="151"/>
      <c r="TQ33" s="151"/>
      <c r="TR33" s="151"/>
      <c r="TS33" s="151"/>
      <c r="TT33" s="151"/>
      <c r="TU33" s="151"/>
      <c r="TV33" s="151"/>
      <c r="TW33" s="151"/>
      <c r="TX33" s="151"/>
      <c r="TY33" s="151"/>
      <c r="TZ33" s="151"/>
      <c r="UA33" s="151"/>
      <c r="UB33" s="151"/>
      <c r="UC33" s="151"/>
      <c r="UD33" s="151"/>
      <c r="UE33" s="151"/>
      <c r="UF33" s="151"/>
      <c r="UG33" s="151"/>
      <c r="UH33" s="151"/>
      <c r="UI33" s="151"/>
      <c r="UJ33" s="151"/>
      <c r="UK33" s="151"/>
      <c r="UL33" s="151"/>
      <c r="UM33" s="151"/>
      <c r="UN33" s="151"/>
      <c r="UO33" s="151"/>
      <c r="UP33" s="151"/>
      <c r="UQ33" s="151"/>
      <c r="UR33" s="151"/>
      <c r="US33" s="151"/>
      <c r="UT33" s="151"/>
      <c r="UU33" s="151"/>
      <c r="UV33" s="151"/>
      <c r="UW33" s="151"/>
      <c r="UX33" s="151"/>
      <c r="UY33" s="151"/>
      <c r="UZ33" s="151"/>
      <c r="VA33" s="151"/>
      <c r="VB33" s="151"/>
      <c r="VC33" s="151"/>
      <c r="VD33" s="151"/>
      <c r="VE33" s="151"/>
      <c r="VF33" s="151"/>
      <c r="VG33" s="151"/>
      <c r="VH33" s="151"/>
      <c r="VI33" s="151"/>
      <c r="VJ33" s="151"/>
      <c r="VK33" s="151"/>
      <c r="VL33" s="151"/>
      <c r="VM33" s="151"/>
      <c r="VN33" s="151"/>
      <c r="VO33" s="151"/>
      <c r="VP33" s="151"/>
      <c r="VQ33" s="151"/>
      <c r="VR33" s="151"/>
      <c r="VS33" s="151"/>
      <c r="VT33" s="151"/>
      <c r="VU33" s="151"/>
      <c r="VV33" s="151"/>
      <c r="VW33" s="151"/>
      <c r="VX33" s="151"/>
      <c r="VY33" s="151"/>
      <c r="VZ33" s="151"/>
      <c r="WA33" s="151"/>
      <c r="WB33" s="151"/>
      <c r="WC33" s="151"/>
      <c r="WD33" s="151"/>
      <c r="WE33" s="151"/>
      <c r="WF33" s="151"/>
      <c r="WG33" s="151"/>
      <c r="WH33" s="151"/>
      <c r="WI33" s="151"/>
      <c r="WJ33" s="151"/>
      <c r="WK33" s="151"/>
      <c r="WL33" s="151"/>
      <c r="WM33" s="151"/>
      <c r="WN33" s="151"/>
      <c r="WO33" s="151"/>
      <c r="WP33" s="151"/>
      <c r="WQ33" s="151"/>
      <c r="WR33" s="151"/>
      <c r="WS33" s="151"/>
      <c r="WT33" s="151"/>
      <c r="WU33" s="151"/>
      <c r="WV33" s="151"/>
      <c r="WW33" s="151"/>
      <c r="WX33" s="151"/>
      <c r="WY33" s="151"/>
      <c r="WZ33" s="151"/>
      <c r="XA33" s="151"/>
      <c r="XB33" s="151"/>
      <c r="XC33" s="151"/>
      <c r="XD33" s="151"/>
      <c r="XE33" s="151"/>
      <c r="XF33" s="151"/>
      <c r="XG33" s="151"/>
      <c r="XH33" s="151"/>
      <c r="XI33" s="151"/>
      <c r="XJ33" s="151"/>
      <c r="XK33" s="151"/>
      <c r="XL33" s="151"/>
      <c r="XM33" s="151"/>
      <c r="XN33" s="151"/>
      <c r="XO33" s="151"/>
      <c r="XP33" s="151"/>
      <c r="XQ33" s="151"/>
      <c r="XR33" s="151"/>
      <c r="XS33" s="151"/>
      <c r="XT33" s="151"/>
      <c r="XU33" s="151"/>
      <c r="XV33" s="151"/>
      <c r="XW33" s="151"/>
      <c r="XX33" s="151"/>
      <c r="XY33" s="151"/>
      <c r="XZ33" s="151"/>
      <c r="YA33" s="151"/>
      <c r="YB33" s="151"/>
      <c r="YC33" s="151"/>
      <c r="YD33" s="151"/>
      <c r="YE33" s="151"/>
      <c r="YF33" s="151"/>
      <c r="YG33" s="151"/>
      <c r="YH33" s="151"/>
      <c r="YI33" s="151"/>
      <c r="YJ33" s="151"/>
      <c r="YK33" s="151"/>
      <c r="YL33" s="151"/>
      <c r="YM33" s="151"/>
      <c r="YN33" s="151"/>
      <c r="YO33" s="151"/>
      <c r="YP33" s="151"/>
      <c r="YQ33" s="151"/>
      <c r="YR33" s="151"/>
      <c r="YS33" s="151"/>
      <c r="YT33" s="151"/>
      <c r="YU33" s="151"/>
      <c r="YV33" s="151"/>
      <c r="YW33" s="151"/>
      <c r="YX33" s="151"/>
      <c r="YY33" s="151"/>
      <c r="YZ33" s="151"/>
      <c r="ZA33" s="151"/>
      <c r="ZB33" s="151"/>
      <c r="ZC33" s="151"/>
      <c r="ZD33" s="151"/>
      <c r="ZE33" s="151"/>
      <c r="ZF33" s="151"/>
      <c r="ZG33" s="151"/>
      <c r="ZH33" s="151"/>
      <c r="ZI33" s="151"/>
      <c r="ZJ33" s="151"/>
      <c r="ZK33" s="151"/>
      <c r="ZL33" s="151"/>
      <c r="ZM33" s="151"/>
      <c r="ZN33" s="151"/>
      <c r="ZO33" s="151"/>
      <c r="ZP33" s="151"/>
      <c r="ZQ33" s="151"/>
      <c r="ZR33" s="151"/>
      <c r="ZS33" s="151"/>
      <c r="ZT33" s="151"/>
      <c r="ZU33" s="151"/>
      <c r="ZV33" s="151"/>
      <c r="ZW33" s="151"/>
      <c r="ZX33" s="151"/>
      <c r="ZY33" s="151"/>
      <c r="ZZ33" s="151"/>
      <c r="AAA33" s="151"/>
      <c r="AAB33" s="151"/>
      <c r="AAC33" s="151"/>
      <c r="AAD33" s="151"/>
      <c r="AAE33" s="151"/>
      <c r="AAF33" s="151"/>
      <c r="AAG33" s="151"/>
      <c r="AAH33" s="151"/>
      <c r="AAI33" s="151"/>
      <c r="AAJ33" s="151"/>
      <c r="AAK33" s="151"/>
      <c r="AAL33" s="151"/>
      <c r="AAM33" s="151"/>
      <c r="AAN33" s="151"/>
      <c r="AAO33" s="151"/>
      <c r="AAP33" s="151"/>
      <c r="AAQ33" s="151"/>
      <c r="AAR33" s="151"/>
      <c r="AAS33" s="151"/>
      <c r="AAT33" s="151"/>
      <c r="AAU33" s="151"/>
      <c r="AAV33" s="151"/>
      <c r="AAW33" s="151"/>
      <c r="AAX33" s="151"/>
      <c r="AAY33" s="151"/>
      <c r="AAZ33" s="151"/>
      <c r="ABA33" s="151"/>
      <c r="ABB33" s="151"/>
      <c r="ABC33" s="151"/>
      <c r="ABD33" s="151"/>
      <c r="ABE33" s="151"/>
      <c r="ABF33" s="151"/>
      <c r="ABG33" s="151"/>
      <c r="ABH33" s="151"/>
      <c r="ABI33" s="151"/>
      <c r="ABJ33" s="151"/>
      <c r="ABK33" s="151"/>
      <c r="ABL33" s="151"/>
      <c r="ABM33" s="151"/>
      <c r="ABN33" s="151"/>
      <c r="ABO33" s="151"/>
      <c r="ABP33" s="151"/>
      <c r="ABQ33" s="151"/>
      <c r="ABR33" s="151"/>
      <c r="ABS33" s="151"/>
      <c r="ABT33" s="151"/>
      <c r="ABU33" s="151"/>
      <c r="ABV33" s="151"/>
      <c r="ABW33" s="151"/>
      <c r="ABX33" s="151"/>
      <c r="ABY33" s="151"/>
      <c r="ABZ33" s="151"/>
      <c r="ACA33" s="151"/>
      <c r="ACB33" s="151"/>
      <c r="ACC33" s="151"/>
      <c r="ACD33" s="151"/>
      <c r="ACE33" s="151"/>
      <c r="ACF33" s="151"/>
      <c r="ACG33" s="151"/>
      <c r="ACH33" s="151"/>
      <c r="ACI33" s="151"/>
      <c r="ACJ33" s="151"/>
      <c r="ACK33" s="151"/>
      <c r="ACL33" s="151"/>
      <c r="ACM33" s="151"/>
      <c r="ACN33" s="151"/>
      <c r="ACO33" s="151"/>
      <c r="ACP33" s="151"/>
      <c r="ACQ33" s="151"/>
      <c r="ACR33" s="151"/>
      <c r="ACS33" s="151"/>
      <c r="ACT33" s="151"/>
      <c r="ACU33" s="151"/>
      <c r="ACV33" s="151"/>
      <c r="ACW33" s="151"/>
      <c r="ACX33" s="151"/>
      <c r="ACY33" s="151"/>
      <c r="ACZ33" s="151"/>
      <c r="ADA33" s="151"/>
      <c r="ADB33" s="151"/>
      <c r="ADC33" s="151"/>
      <c r="ADD33" s="151"/>
      <c r="ADE33" s="151"/>
      <c r="ADF33" s="151"/>
      <c r="ADG33" s="151"/>
      <c r="ADH33" s="151"/>
      <c r="ADI33" s="151"/>
      <c r="ADJ33" s="151"/>
      <c r="ADK33" s="151"/>
      <c r="ADL33" s="151"/>
      <c r="ADM33" s="151"/>
      <c r="ADN33" s="151"/>
      <c r="ADO33" s="151"/>
      <c r="ADP33" s="151"/>
      <c r="ADQ33" s="151"/>
      <c r="ADR33" s="151"/>
      <c r="ADS33" s="151"/>
      <c r="ADT33" s="151"/>
      <c r="ADU33" s="151"/>
      <c r="ADV33" s="151"/>
      <c r="ADW33" s="151"/>
      <c r="ADX33" s="151"/>
      <c r="ADY33" s="151"/>
      <c r="ADZ33" s="151"/>
      <c r="AEA33" s="151"/>
      <c r="AEB33" s="151"/>
      <c r="AEC33" s="151"/>
      <c r="AED33" s="151"/>
      <c r="AEE33" s="151"/>
      <c r="AEF33" s="151"/>
      <c r="AEG33" s="151"/>
      <c r="AEH33" s="151"/>
      <c r="AEI33" s="151"/>
      <c r="AEJ33" s="151"/>
      <c r="AEK33" s="151"/>
      <c r="AEL33" s="151"/>
      <c r="AEM33" s="151"/>
      <c r="AEN33" s="151"/>
      <c r="AEO33" s="151"/>
      <c r="AEP33" s="151"/>
      <c r="AEQ33" s="151"/>
      <c r="AER33" s="151"/>
      <c r="AES33" s="151"/>
      <c r="AET33" s="151"/>
      <c r="AEU33" s="151"/>
      <c r="AEV33" s="151"/>
      <c r="AEW33" s="151"/>
      <c r="AEX33" s="151"/>
      <c r="AEY33" s="151"/>
      <c r="AEZ33" s="151"/>
      <c r="AFA33" s="151"/>
      <c r="AFB33" s="151"/>
      <c r="AFC33" s="151"/>
      <c r="AFD33" s="151"/>
      <c r="AFE33" s="151"/>
      <c r="AFF33" s="151"/>
      <c r="AFG33" s="151"/>
      <c r="AFH33" s="151"/>
      <c r="AFI33" s="151"/>
      <c r="AFJ33" s="151"/>
      <c r="AFK33" s="151"/>
      <c r="AFL33" s="151"/>
      <c r="AFM33" s="151"/>
      <c r="AFN33" s="151"/>
      <c r="AFO33" s="151"/>
      <c r="AFP33" s="151"/>
      <c r="AFQ33" s="151"/>
      <c r="AFR33" s="151"/>
      <c r="AFS33" s="151"/>
      <c r="AFT33" s="151"/>
      <c r="AFU33" s="151"/>
      <c r="AFV33" s="151"/>
      <c r="AFW33" s="151"/>
      <c r="AFX33" s="151"/>
      <c r="AFY33" s="151"/>
      <c r="AFZ33" s="151"/>
      <c r="AGA33" s="151"/>
      <c r="AGB33" s="151"/>
      <c r="AGC33" s="151"/>
      <c r="AGD33" s="151"/>
      <c r="AGE33" s="151"/>
      <c r="AGF33" s="151"/>
      <c r="AGG33" s="151"/>
      <c r="AGH33" s="151"/>
      <c r="AGI33" s="151"/>
    </row>
    <row r="34" spans="1:867" s="157" customFormat="1" x14ac:dyDescent="0.2">
      <c r="A34" s="104" t="s">
        <v>329</v>
      </c>
      <c r="B34" s="43" t="s">
        <v>188</v>
      </c>
      <c r="C34" s="31"/>
      <c r="D34" s="31"/>
      <c r="E34" s="31"/>
      <c r="F34" s="124"/>
      <c r="G34" s="20">
        <f>SUM(G35:G55)</f>
        <v>82</v>
      </c>
      <c r="H34" s="20">
        <f t="shared" ref="H34:N34" si="45">SUM(H35:H55)</f>
        <v>2214</v>
      </c>
      <c r="I34" s="20">
        <f t="shared" si="45"/>
        <v>2952</v>
      </c>
      <c r="J34" s="20">
        <f t="shared" si="45"/>
        <v>626</v>
      </c>
      <c r="K34" s="20">
        <f t="shared" si="45"/>
        <v>104</v>
      </c>
      <c r="L34" s="204">
        <f>SUM(L35:L55)</f>
        <v>2222</v>
      </c>
      <c r="M34" s="20">
        <f t="shared" si="45"/>
        <v>82</v>
      </c>
      <c r="N34" s="20">
        <f t="shared" si="45"/>
        <v>82</v>
      </c>
      <c r="O34" s="20">
        <f t="shared" ref="O34:BB34" si="46">SUM(O35:O55)</f>
        <v>6</v>
      </c>
      <c r="P34" s="20">
        <f t="shared" si="46"/>
        <v>16</v>
      </c>
      <c r="Q34" s="20">
        <f t="shared" si="46"/>
        <v>30</v>
      </c>
      <c r="R34" s="20">
        <f t="shared" si="46"/>
        <v>8</v>
      </c>
      <c r="S34" s="20">
        <f t="shared" si="46"/>
        <v>162</v>
      </c>
      <c r="T34" s="20">
        <f t="shared" si="46"/>
        <v>0</v>
      </c>
      <c r="U34" s="20">
        <f t="shared" si="46"/>
        <v>0</v>
      </c>
      <c r="V34" s="20">
        <f t="shared" si="46"/>
        <v>0</v>
      </c>
      <c r="W34" s="20">
        <f t="shared" si="46"/>
        <v>0</v>
      </c>
      <c r="X34" s="20">
        <f t="shared" si="46"/>
        <v>0</v>
      </c>
      <c r="Y34" s="20">
        <f t="shared" si="46"/>
        <v>18</v>
      </c>
      <c r="Z34" s="20">
        <f t="shared" si="46"/>
        <v>40</v>
      </c>
      <c r="AA34" s="20">
        <f t="shared" si="46"/>
        <v>100</v>
      </c>
      <c r="AB34" s="20">
        <f t="shared" si="46"/>
        <v>22</v>
      </c>
      <c r="AC34" s="20">
        <f t="shared" si="46"/>
        <v>486</v>
      </c>
      <c r="AD34" s="20">
        <f t="shared" si="46"/>
        <v>13</v>
      </c>
      <c r="AE34" s="20">
        <f t="shared" si="46"/>
        <v>24</v>
      </c>
      <c r="AF34" s="20">
        <f t="shared" si="46"/>
        <v>76</v>
      </c>
      <c r="AG34" s="20">
        <f t="shared" si="46"/>
        <v>16</v>
      </c>
      <c r="AH34" s="20">
        <f t="shared" si="46"/>
        <v>352</v>
      </c>
      <c r="AI34" s="20">
        <f t="shared" si="46"/>
        <v>16</v>
      </c>
      <c r="AJ34" s="20">
        <f t="shared" si="46"/>
        <v>38</v>
      </c>
      <c r="AK34" s="20">
        <f t="shared" si="46"/>
        <v>84</v>
      </c>
      <c r="AL34" s="20">
        <f t="shared" si="46"/>
        <v>20</v>
      </c>
      <c r="AM34" s="20">
        <f t="shared" si="46"/>
        <v>434</v>
      </c>
      <c r="AN34" s="20">
        <f t="shared" si="46"/>
        <v>7</v>
      </c>
      <c r="AO34" s="20">
        <f t="shared" si="46"/>
        <v>18</v>
      </c>
      <c r="AP34" s="20">
        <f t="shared" si="46"/>
        <v>34</v>
      </c>
      <c r="AQ34" s="20">
        <f t="shared" si="46"/>
        <v>10</v>
      </c>
      <c r="AR34" s="20">
        <f t="shared" si="46"/>
        <v>190</v>
      </c>
      <c r="AS34" s="20">
        <f t="shared" si="46"/>
        <v>10</v>
      </c>
      <c r="AT34" s="20">
        <f t="shared" si="46"/>
        <v>26</v>
      </c>
      <c r="AU34" s="20">
        <f t="shared" si="46"/>
        <v>48</v>
      </c>
      <c r="AV34" s="20">
        <f t="shared" si="46"/>
        <v>14</v>
      </c>
      <c r="AW34" s="20">
        <f t="shared" si="46"/>
        <v>272</v>
      </c>
      <c r="AX34" s="20">
        <f t="shared" si="46"/>
        <v>12</v>
      </c>
      <c r="AY34" s="20">
        <f t="shared" si="46"/>
        <v>34</v>
      </c>
      <c r="AZ34" s="20">
        <f t="shared" si="46"/>
        <v>58</v>
      </c>
      <c r="BA34" s="20">
        <f t="shared" si="46"/>
        <v>14</v>
      </c>
      <c r="BB34" s="20">
        <f t="shared" si="46"/>
        <v>326</v>
      </c>
      <c r="BC34" s="20">
        <f t="shared" ref="BC34:BG34" si="47">SUM(BC35:BC55)</f>
        <v>0</v>
      </c>
      <c r="BD34" s="20">
        <f t="shared" si="47"/>
        <v>0</v>
      </c>
      <c r="BE34" s="20">
        <f t="shared" si="47"/>
        <v>0</v>
      </c>
      <c r="BF34" s="20">
        <f t="shared" si="47"/>
        <v>0</v>
      </c>
      <c r="BG34" s="20">
        <f t="shared" si="47"/>
        <v>0</v>
      </c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  <c r="DO34" s="151"/>
      <c r="DP34" s="151"/>
      <c r="DQ34" s="151"/>
      <c r="DR34" s="151"/>
      <c r="DS34" s="151"/>
      <c r="DT34" s="151"/>
      <c r="DU34" s="151"/>
      <c r="DV34" s="151"/>
      <c r="DW34" s="151"/>
      <c r="DX34" s="151"/>
      <c r="DY34" s="151"/>
      <c r="DZ34" s="151"/>
      <c r="EA34" s="151"/>
      <c r="EB34" s="151"/>
      <c r="EC34" s="151"/>
      <c r="ED34" s="151"/>
      <c r="EE34" s="151"/>
      <c r="EF34" s="151"/>
      <c r="EG34" s="151"/>
      <c r="EH34" s="151"/>
      <c r="EI34" s="151"/>
      <c r="EJ34" s="151"/>
      <c r="EK34" s="151"/>
      <c r="EL34" s="151"/>
      <c r="EM34" s="151"/>
      <c r="EN34" s="151"/>
      <c r="EO34" s="151"/>
      <c r="EP34" s="151"/>
      <c r="EQ34" s="151"/>
      <c r="ER34" s="151"/>
      <c r="ES34" s="151"/>
      <c r="ET34" s="151"/>
      <c r="EU34" s="151"/>
      <c r="EV34" s="151"/>
      <c r="EW34" s="151"/>
      <c r="EX34" s="151"/>
      <c r="EY34" s="151"/>
      <c r="EZ34" s="151"/>
      <c r="FA34" s="151"/>
      <c r="FB34" s="151"/>
      <c r="FC34" s="151"/>
      <c r="FD34" s="151"/>
      <c r="FE34" s="151"/>
      <c r="FF34" s="151"/>
      <c r="FG34" s="151"/>
      <c r="FH34" s="151"/>
      <c r="FI34" s="151"/>
      <c r="FJ34" s="151"/>
      <c r="FK34" s="151"/>
      <c r="FL34" s="151"/>
      <c r="FM34" s="151"/>
      <c r="FN34" s="151"/>
      <c r="FO34" s="151"/>
      <c r="FP34" s="151"/>
      <c r="FQ34" s="151"/>
      <c r="FR34" s="151"/>
      <c r="FS34" s="151"/>
      <c r="FT34" s="151"/>
      <c r="FU34" s="151"/>
      <c r="FV34" s="151"/>
      <c r="FW34" s="151"/>
      <c r="FX34" s="151"/>
      <c r="FY34" s="151"/>
      <c r="FZ34" s="151"/>
      <c r="GA34" s="151"/>
      <c r="GB34" s="151"/>
      <c r="GC34" s="151"/>
      <c r="GD34" s="151"/>
      <c r="GE34" s="151"/>
      <c r="GF34" s="151"/>
      <c r="GG34" s="151"/>
      <c r="GH34" s="151"/>
      <c r="GI34" s="151"/>
      <c r="GJ34" s="151"/>
      <c r="GK34" s="151"/>
      <c r="GL34" s="151"/>
      <c r="GM34" s="151"/>
      <c r="GN34" s="151"/>
      <c r="GO34" s="151"/>
      <c r="GP34" s="151"/>
      <c r="GQ34" s="151"/>
      <c r="GR34" s="151"/>
      <c r="GS34" s="151"/>
      <c r="GT34" s="151"/>
      <c r="GU34" s="151"/>
      <c r="GV34" s="151"/>
      <c r="GW34" s="151"/>
      <c r="GX34" s="151"/>
      <c r="GY34" s="151"/>
      <c r="GZ34" s="151"/>
      <c r="HA34" s="151"/>
      <c r="HB34" s="151"/>
      <c r="HC34" s="151"/>
      <c r="HD34" s="151"/>
      <c r="HE34" s="151"/>
      <c r="HF34" s="151"/>
      <c r="HG34" s="151"/>
      <c r="HH34" s="151"/>
      <c r="HI34" s="151"/>
      <c r="HJ34" s="151"/>
      <c r="HK34" s="151"/>
      <c r="HL34" s="151"/>
      <c r="HM34" s="151"/>
      <c r="HN34" s="151"/>
      <c r="HO34" s="151"/>
      <c r="HP34" s="151"/>
      <c r="HQ34" s="151"/>
      <c r="HR34" s="151"/>
      <c r="HS34" s="151"/>
      <c r="HT34" s="151"/>
      <c r="HU34" s="151"/>
      <c r="HV34" s="151"/>
      <c r="HW34" s="151"/>
      <c r="HX34" s="151"/>
      <c r="HY34" s="151"/>
      <c r="HZ34" s="151"/>
      <c r="IA34" s="151"/>
      <c r="IB34" s="151"/>
      <c r="IC34" s="151"/>
      <c r="ID34" s="151"/>
      <c r="IE34" s="151"/>
      <c r="IF34" s="151"/>
      <c r="IG34" s="151"/>
      <c r="IH34" s="151"/>
      <c r="II34" s="151"/>
      <c r="IJ34" s="151"/>
      <c r="IK34" s="151"/>
      <c r="IL34" s="151"/>
      <c r="IM34" s="151"/>
      <c r="IN34" s="151"/>
      <c r="IO34" s="151"/>
      <c r="IP34" s="151"/>
      <c r="IQ34" s="151"/>
      <c r="IR34" s="151"/>
      <c r="IS34" s="151"/>
      <c r="IT34" s="151"/>
      <c r="IU34" s="151"/>
      <c r="IV34" s="151"/>
      <c r="IW34" s="151"/>
      <c r="IX34" s="151"/>
      <c r="IY34" s="151"/>
      <c r="IZ34" s="151"/>
      <c r="JA34" s="151"/>
      <c r="JB34" s="151"/>
      <c r="JC34" s="151"/>
      <c r="JD34" s="151"/>
      <c r="JE34" s="151"/>
      <c r="JF34" s="151"/>
      <c r="JG34" s="151"/>
      <c r="JH34" s="151"/>
      <c r="JI34" s="151"/>
      <c r="JJ34" s="151"/>
      <c r="JK34" s="151"/>
      <c r="JL34" s="151"/>
      <c r="JM34" s="151"/>
      <c r="JN34" s="151"/>
      <c r="JO34" s="151"/>
      <c r="JP34" s="151"/>
      <c r="JQ34" s="151"/>
      <c r="JR34" s="151"/>
      <c r="JS34" s="151"/>
      <c r="JT34" s="151"/>
      <c r="JU34" s="151"/>
      <c r="JV34" s="151"/>
      <c r="JW34" s="151"/>
      <c r="JX34" s="151"/>
      <c r="JY34" s="151"/>
      <c r="JZ34" s="151"/>
      <c r="KA34" s="151"/>
      <c r="KB34" s="151"/>
      <c r="KC34" s="151"/>
      <c r="KD34" s="151"/>
      <c r="KE34" s="151"/>
      <c r="KF34" s="151"/>
      <c r="KG34" s="151"/>
      <c r="KH34" s="151"/>
      <c r="KI34" s="151"/>
      <c r="KJ34" s="151"/>
      <c r="KK34" s="151"/>
      <c r="KL34" s="151"/>
      <c r="KM34" s="151"/>
      <c r="KN34" s="151"/>
      <c r="KO34" s="151"/>
      <c r="KP34" s="151"/>
      <c r="KQ34" s="151"/>
      <c r="KR34" s="151"/>
      <c r="KS34" s="151"/>
      <c r="KT34" s="151"/>
      <c r="KU34" s="151"/>
      <c r="KV34" s="151"/>
      <c r="KW34" s="151"/>
      <c r="KX34" s="151"/>
      <c r="KY34" s="151"/>
      <c r="KZ34" s="151"/>
      <c r="LA34" s="151"/>
      <c r="LB34" s="151"/>
      <c r="LC34" s="151"/>
      <c r="LD34" s="151"/>
      <c r="LE34" s="151"/>
      <c r="LF34" s="151"/>
      <c r="LG34" s="151"/>
      <c r="LH34" s="151"/>
      <c r="LI34" s="151"/>
      <c r="LJ34" s="151"/>
      <c r="LK34" s="151"/>
      <c r="LL34" s="151"/>
      <c r="LM34" s="151"/>
      <c r="LN34" s="151"/>
      <c r="LO34" s="151"/>
      <c r="LP34" s="151"/>
      <c r="LQ34" s="151"/>
      <c r="LR34" s="151"/>
      <c r="LS34" s="151"/>
      <c r="LT34" s="151"/>
      <c r="LU34" s="151"/>
      <c r="LV34" s="151"/>
      <c r="LW34" s="151"/>
      <c r="LX34" s="151"/>
      <c r="LY34" s="151"/>
      <c r="LZ34" s="151"/>
      <c r="MA34" s="151"/>
      <c r="MB34" s="151"/>
      <c r="MC34" s="151"/>
      <c r="MD34" s="151"/>
      <c r="ME34" s="151"/>
      <c r="MF34" s="151"/>
      <c r="MG34" s="151"/>
      <c r="MH34" s="151"/>
      <c r="MI34" s="151"/>
      <c r="MJ34" s="151"/>
      <c r="MK34" s="151"/>
      <c r="ML34" s="151"/>
      <c r="MM34" s="151"/>
      <c r="MN34" s="151"/>
      <c r="MO34" s="151"/>
      <c r="MP34" s="151"/>
      <c r="MQ34" s="151"/>
      <c r="MR34" s="151"/>
      <c r="MS34" s="151"/>
      <c r="MT34" s="151"/>
      <c r="MU34" s="151"/>
      <c r="MV34" s="151"/>
      <c r="MW34" s="151"/>
      <c r="MX34" s="151"/>
      <c r="MY34" s="151"/>
      <c r="MZ34" s="151"/>
      <c r="NA34" s="151"/>
      <c r="NB34" s="151"/>
      <c r="NC34" s="151"/>
      <c r="ND34" s="151"/>
      <c r="NE34" s="151"/>
      <c r="NF34" s="151"/>
      <c r="NG34" s="151"/>
      <c r="NH34" s="151"/>
      <c r="NI34" s="151"/>
      <c r="NJ34" s="151"/>
      <c r="NK34" s="151"/>
      <c r="NL34" s="151"/>
      <c r="NM34" s="151"/>
      <c r="NN34" s="151"/>
      <c r="NO34" s="151"/>
      <c r="NP34" s="151"/>
      <c r="NQ34" s="151"/>
      <c r="NR34" s="151"/>
      <c r="NS34" s="151"/>
      <c r="NT34" s="151"/>
      <c r="NU34" s="151"/>
      <c r="NV34" s="151"/>
      <c r="NW34" s="151"/>
      <c r="NX34" s="151"/>
      <c r="NY34" s="151"/>
      <c r="NZ34" s="151"/>
      <c r="OA34" s="151"/>
      <c r="OB34" s="151"/>
      <c r="OC34" s="151"/>
      <c r="OD34" s="151"/>
      <c r="OE34" s="151"/>
      <c r="OF34" s="151"/>
      <c r="OG34" s="151"/>
      <c r="OH34" s="151"/>
      <c r="OI34" s="151"/>
      <c r="OJ34" s="151"/>
      <c r="OK34" s="151"/>
      <c r="OL34" s="151"/>
      <c r="OM34" s="151"/>
      <c r="ON34" s="151"/>
      <c r="OO34" s="151"/>
      <c r="OP34" s="151"/>
      <c r="OQ34" s="151"/>
      <c r="OR34" s="151"/>
      <c r="OS34" s="151"/>
      <c r="OT34" s="151"/>
      <c r="OU34" s="151"/>
      <c r="OV34" s="151"/>
      <c r="OW34" s="151"/>
      <c r="OX34" s="151"/>
      <c r="OY34" s="151"/>
      <c r="OZ34" s="151"/>
      <c r="PA34" s="151"/>
      <c r="PB34" s="151"/>
      <c r="PC34" s="151"/>
      <c r="PD34" s="151"/>
      <c r="PE34" s="151"/>
      <c r="PF34" s="151"/>
      <c r="PG34" s="151"/>
      <c r="PH34" s="151"/>
      <c r="PI34" s="151"/>
      <c r="PJ34" s="151"/>
      <c r="PK34" s="151"/>
      <c r="PL34" s="151"/>
      <c r="PM34" s="151"/>
      <c r="PN34" s="151"/>
      <c r="PO34" s="151"/>
      <c r="PP34" s="151"/>
      <c r="PQ34" s="151"/>
      <c r="PR34" s="151"/>
      <c r="PS34" s="151"/>
      <c r="PT34" s="151"/>
      <c r="PU34" s="151"/>
      <c r="PV34" s="151"/>
      <c r="PW34" s="151"/>
      <c r="PX34" s="151"/>
      <c r="PY34" s="151"/>
      <c r="PZ34" s="151"/>
      <c r="QA34" s="151"/>
      <c r="QB34" s="151"/>
      <c r="QC34" s="151"/>
      <c r="QD34" s="151"/>
      <c r="QE34" s="151"/>
      <c r="QF34" s="151"/>
      <c r="QG34" s="151"/>
      <c r="QH34" s="151"/>
      <c r="QI34" s="151"/>
      <c r="QJ34" s="151"/>
      <c r="QK34" s="151"/>
      <c r="QL34" s="151"/>
      <c r="QM34" s="151"/>
      <c r="QN34" s="151"/>
      <c r="QO34" s="151"/>
      <c r="QP34" s="151"/>
      <c r="QQ34" s="151"/>
      <c r="QR34" s="151"/>
      <c r="QS34" s="151"/>
      <c r="QT34" s="151"/>
      <c r="QU34" s="151"/>
      <c r="QV34" s="151"/>
      <c r="QW34" s="151"/>
      <c r="QX34" s="151"/>
      <c r="QY34" s="151"/>
      <c r="QZ34" s="151"/>
      <c r="RA34" s="151"/>
      <c r="RB34" s="151"/>
      <c r="RC34" s="151"/>
      <c r="RD34" s="151"/>
      <c r="RE34" s="151"/>
      <c r="RF34" s="151"/>
      <c r="RG34" s="151"/>
      <c r="RH34" s="151"/>
      <c r="RI34" s="151"/>
      <c r="RJ34" s="151"/>
      <c r="RK34" s="151"/>
      <c r="RL34" s="151"/>
      <c r="RM34" s="151"/>
      <c r="RN34" s="151"/>
      <c r="RO34" s="151"/>
      <c r="RP34" s="151"/>
      <c r="RQ34" s="151"/>
      <c r="RR34" s="151"/>
      <c r="RS34" s="151"/>
      <c r="RT34" s="151"/>
      <c r="RU34" s="151"/>
      <c r="RV34" s="151"/>
      <c r="RW34" s="151"/>
      <c r="RX34" s="151"/>
      <c r="RY34" s="151"/>
      <c r="RZ34" s="151"/>
      <c r="SA34" s="151"/>
      <c r="SB34" s="151"/>
      <c r="SC34" s="151"/>
      <c r="SD34" s="151"/>
      <c r="SE34" s="151"/>
      <c r="SF34" s="151"/>
      <c r="SG34" s="151"/>
      <c r="SH34" s="151"/>
      <c r="SI34" s="151"/>
      <c r="SJ34" s="151"/>
      <c r="SK34" s="151"/>
      <c r="SL34" s="151"/>
      <c r="SM34" s="151"/>
      <c r="SN34" s="151"/>
      <c r="SO34" s="151"/>
      <c r="SP34" s="151"/>
      <c r="SQ34" s="151"/>
      <c r="SR34" s="151"/>
      <c r="SS34" s="151"/>
      <c r="ST34" s="151"/>
      <c r="SU34" s="151"/>
      <c r="SV34" s="151"/>
      <c r="SW34" s="151"/>
      <c r="SX34" s="151"/>
      <c r="SY34" s="151"/>
      <c r="SZ34" s="151"/>
      <c r="TA34" s="151"/>
      <c r="TB34" s="151"/>
      <c r="TC34" s="151"/>
      <c r="TD34" s="151"/>
      <c r="TE34" s="151"/>
      <c r="TF34" s="151"/>
      <c r="TG34" s="151"/>
      <c r="TH34" s="151"/>
      <c r="TI34" s="151"/>
      <c r="TJ34" s="151"/>
      <c r="TK34" s="151"/>
      <c r="TL34" s="151"/>
      <c r="TM34" s="151"/>
      <c r="TN34" s="151"/>
      <c r="TO34" s="151"/>
      <c r="TP34" s="151"/>
      <c r="TQ34" s="151"/>
      <c r="TR34" s="151"/>
      <c r="TS34" s="151"/>
      <c r="TT34" s="151"/>
      <c r="TU34" s="151"/>
      <c r="TV34" s="151"/>
      <c r="TW34" s="151"/>
      <c r="TX34" s="151"/>
      <c r="TY34" s="151"/>
      <c r="TZ34" s="151"/>
      <c r="UA34" s="151"/>
      <c r="UB34" s="151"/>
      <c r="UC34" s="151"/>
      <c r="UD34" s="151"/>
      <c r="UE34" s="151"/>
      <c r="UF34" s="151"/>
      <c r="UG34" s="151"/>
      <c r="UH34" s="151"/>
      <c r="UI34" s="151"/>
      <c r="UJ34" s="151"/>
      <c r="UK34" s="151"/>
      <c r="UL34" s="151"/>
      <c r="UM34" s="151"/>
      <c r="UN34" s="151"/>
      <c r="UO34" s="151"/>
      <c r="UP34" s="151"/>
      <c r="UQ34" s="151"/>
      <c r="UR34" s="151"/>
      <c r="US34" s="151"/>
      <c r="UT34" s="151"/>
      <c r="UU34" s="151"/>
      <c r="UV34" s="151"/>
      <c r="UW34" s="151"/>
      <c r="UX34" s="151"/>
      <c r="UY34" s="151"/>
      <c r="UZ34" s="151"/>
      <c r="VA34" s="151"/>
      <c r="VB34" s="151"/>
      <c r="VC34" s="151"/>
      <c r="VD34" s="151"/>
      <c r="VE34" s="151"/>
      <c r="VF34" s="151"/>
      <c r="VG34" s="151"/>
      <c r="VH34" s="151"/>
      <c r="VI34" s="151"/>
      <c r="VJ34" s="151"/>
      <c r="VK34" s="151"/>
      <c r="VL34" s="151"/>
      <c r="VM34" s="151"/>
      <c r="VN34" s="151"/>
      <c r="VO34" s="151"/>
      <c r="VP34" s="151"/>
      <c r="VQ34" s="151"/>
      <c r="VR34" s="151"/>
      <c r="VS34" s="151"/>
      <c r="VT34" s="151"/>
      <c r="VU34" s="151"/>
      <c r="VV34" s="151"/>
      <c r="VW34" s="151"/>
      <c r="VX34" s="151"/>
      <c r="VY34" s="151"/>
      <c r="VZ34" s="151"/>
      <c r="WA34" s="151"/>
      <c r="WB34" s="151"/>
      <c r="WC34" s="151"/>
      <c r="WD34" s="151"/>
      <c r="WE34" s="151"/>
      <c r="WF34" s="151"/>
      <c r="WG34" s="151"/>
      <c r="WH34" s="151"/>
      <c r="WI34" s="151"/>
      <c r="WJ34" s="151"/>
      <c r="WK34" s="151"/>
      <c r="WL34" s="151"/>
      <c r="WM34" s="151"/>
      <c r="WN34" s="151"/>
      <c r="WO34" s="151"/>
      <c r="WP34" s="151"/>
      <c r="WQ34" s="151"/>
      <c r="WR34" s="151"/>
      <c r="WS34" s="151"/>
      <c r="WT34" s="151"/>
      <c r="WU34" s="151"/>
      <c r="WV34" s="151"/>
      <c r="WW34" s="151"/>
      <c r="WX34" s="151"/>
      <c r="WY34" s="151"/>
      <c r="WZ34" s="151"/>
      <c r="XA34" s="151"/>
      <c r="XB34" s="151"/>
      <c r="XC34" s="151"/>
      <c r="XD34" s="151"/>
      <c r="XE34" s="151"/>
      <c r="XF34" s="151"/>
      <c r="XG34" s="151"/>
      <c r="XH34" s="151"/>
      <c r="XI34" s="151"/>
      <c r="XJ34" s="151"/>
      <c r="XK34" s="151"/>
      <c r="XL34" s="151"/>
      <c r="XM34" s="151"/>
      <c r="XN34" s="151"/>
      <c r="XO34" s="151"/>
      <c r="XP34" s="151"/>
      <c r="XQ34" s="151"/>
      <c r="XR34" s="151"/>
      <c r="XS34" s="151"/>
      <c r="XT34" s="151"/>
      <c r="XU34" s="151"/>
      <c r="XV34" s="151"/>
      <c r="XW34" s="151"/>
      <c r="XX34" s="151"/>
      <c r="XY34" s="151"/>
      <c r="XZ34" s="151"/>
      <c r="YA34" s="151"/>
      <c r="YB34" s="151"/>
      <c r="YC34" s="151"/>
      <c r="YD34" s="151"/>
      <c r="YE34" s="151"/>
      <c r="YF34" s="151"/>
      <c r="YG34" s="151"/>
      <c r="YH34" s="151"/>
      <c r="YI34" s="151"/>
      <c r="YJ34" s="151"/>
      <c r="YK34" s="151"/>
      <c r="YL34" s="151"/>
      <c r="YM34" s="151"/>
      <c r="YN34" s="151"/>
      <c r="YO34" s="151"/>
      <c r="YP34" s="151"/>
      <c r="YQ34" s="151"/>
      <c r="YR34" s="151"/>
      <c r="YS34" s="151"/>
      <c r="YT34" s="151"/>
      <c r="YU34" s="151"/>
      <c r="YV34" s="151"/>
      <c r="YW34" s="151"/>
      <c r="YX34" s="151"/>
      <c r="YY34" s="151"/>
      <c r="YZ34" s="151"/>
      <c r="ZA34" s="151"/>
      <c r="ZB34" s="151"/>
      <c r="ZC34" s="151"/>
      <c r="ZD34" s="151"/>
      <c r="ZE34" s="151"/>
      <c r="ZF34" s="151"/>
      <c r="ZG34" s="151"/>
      <c r="ZH34" s="151"/>
      <c r="ZI34" s="151"/>
      <c r="ZJ34" s="151"/>
      <c r="ZK34" s="151"/>
      <c r="ZL34" s="151"/>
      <c r="ZM34" s="151"/>
      <c r="ZN34" s="151"/>
      <c r="ZO34" s="151"/>
      <c r="ZP34" s="151"/>
      <c r="ZQ34" s="151"/>
      <c r="ZR34" s="151"/>
      <c r="ZS34" s="151"/>
      <c r="ZT34" s="151"/>
      <c r="ZU34" s="151"/>
      <c r="ZV34" s="151"/>
      <c r="ZW34" s="151"/>
      <c r="ZX34" s="151"/>
      <c r="ZY34" s="151"/>
      <c r="ZZ34" s="151"/>
      <c r="AAA34" s="151"/>
      <c r="AAB34" s="151"/>
      <c r="AAC34" s="151"/>
      <c r="AAD34" s="151"/>
      <c r="AAE34" s="151"/>
      <c r="AAF34" s="151"/>
      <c r="AAG34" s="151"/>
      <c r="AAH34" s="151"/>
      <c r="AAI34" s="151"/>
      <c r="AAJ34" s="151"/>
      <c r="AAK34" s="151"/>
      <c r="AAL34" s="151"/>
      <c r="AAM34" s="151"/>
      <c r="AAN34" s="151"/>
      <c r="AAO34" s="151"/>
      <c r="AAP34" s="151"/>
      <c r="AAQ34" s="151"/>
      <c r="AAR34" s="151"/>
      <c r="AAS34" s="151"/>
      <c r="AAT34" s="151"/>
      <c r="AAU34" s="151"/>
      <c r="AAV34" s="151"/>
      <c r="AAW34" s="151"/>
      <c r="AAX34" s="151"/>
      <c r="AAY34" s="151"/>
      <c r="AAZ34" s="151"/>
      <c r="ABA34" s="151"/>
      <c r="ABB34" s="151"/>
      <c r="ABC34" s="151"/>
      <c r="ABD34" s="151"/>
      <c r="ABE34" s="151"/>
      <c r="ABF34" s="151"/>
      <c r="ABG34" s="151"/>
      <c r="ABH34" s="151"/>
      <c r="ABI34" s="151"/>
      <c r="ABJ34" s="151"/>
      <c r="ABK34" s="151"/>
      <c r="ABL34" s="151"/>
      <c r="ABM34" s="151"/>
      <c r="ABN34" s="151"/>
      <c r="ABO34" s="151"/>
      <c r="ABP34" s="151"/>
      <c r="ABQ34" s="151"/>
      <c r="ABR34" s="151"/>
      <c r="ABS34" s="151"/>
      <c r="ABT34" s="151"/>
      <c r="ABU34" s="151"/>
      <c r="ABV34" s="151"/>
      <c r="ABW34" s="151"/>
      <c r="ABX34" s="151"/>
      <c r="ABY34" s="151"/>
      <c r="ABZ34" s="151"/>
      <c r="ACA34" s="151"/>
      <c r="ACB34" s="151"/>
      <c r="ACC34" s="151"/>
      <c r="ACD34" s="151"/>
      <c r="ACE34" s="151"/>
      <c r="ACF34" s="151"/>
      <c r="ACG34" s="151"/>
      <c r="ACH34" s="151"/>
      <c r="ACI34" s="151"/>
      <c r="ACJ34" s="151"/>
      <c r="ACK34" s="151"/>
      <c r="ACL34" s="151"/>
      <c r="ACM34" s="151"/>
      <c r="ACN34" s="151"/>
      <c r="ACO34" s="151"/>
      <c r="ACP34" s="151"/>
      <c r="ACQ34" s="151"/>
      <c r="ACR34" s="151"/>
      <c r="ACS34" s="151"/>
      <c r="ACT34" s="151"/>
      <c r="ACU34" s="151"/>
      <c r="ACV34" s="151"/>
      <c r="ACW34" s="151"/>
      <c r="ACX34" s="151"/>
      <c r="ACY34" s="151"/>
      <c r="ACZ34" s="151"/>
      <c r="ADA34" s="151"/>
      <c r="ADB34" s="151"/>
      <c r="ADC34" s="151"/>
      <c r="ADD34" s="151"/>
      <c r="ADE34" s="151"/>
      <c r="ADF34" s="151"/>
      <c r="ADG34" s="151"/>
      <c r="ADH34" s="151"/>
      <c r="ADI34" s="151"/>
      <c r="ADJ34" s="151"/>
      <c r="ADK34" s="151"/>
      <c r="ADL34" s="151"/>
      <c r="ADM34" s="151"/>
      <c r="ADN34" s="151"/>
      <c r="ADO34" s="151"/>
      <c r="ADP34" s="151"/>
      <c r="ADQ34" s="151"/>
      <c r="ADR34" s="151"/>
      <c r="ADS34" s="151"/>
      <c r="ADT34" s="151"/>
      <c r="ADU34" s="151"/>
      <c r="ADV34" s="151"/>
      <c r="ADW34" s="151"/>
      <c r="ADX34" s="151"/>
      <c r="ADY34" s="151"/>
      <c r="ADZ34" s="151"/>
      <c r="AEA34" s="151"/>
      <c r="AEB34" s="151"/>
      <c r="AEC34" s="151"/>
      <c r="AED34" s="151"/>
      <c r="AEE34" s="151"/>
      <c r="AEF34" s="151"/>
      <c r="AEG34" s="151"/>
      <c r="AEH34" s="151"/>
      <c r="AEI34" s="151"/>
      <c r="AEJ34" s="151"/>
      <c r="AEK34" s="151"/>
      <c r="AEL34" s="151"/>
      <c r="AEM34" s="151"/>
      <c r="AEN34" s="151"/>
      <c r="AEO34" s="151"/>
      <c r="AEP34" s="151"/>
      <c r="AEQ34" s="151"/>
      <c r="AER34" s="151"/>
      <c r="AES34" s="151"/>
      <c r="AET34" s="151"/>
      <c r="AEU34" s="151"/>
      <c r="AEV34" s="151"/>
      <c r="AEW34" s="151"/>
      <c r="AEX34" s="151"/>
      <c r="AEY34" s="151"/>
      <c r="AEZ34" s="151"/>
      <c r="AFA34" s="151"/>
      <c r="AFB34" s="151"/>
      <c r="AFC34" s="151"/>
      <c r="AFD34" s="151"/>
      <c r="AFE34" s="151"/>
      <c r="AFF34" s="151"/>
      <c r="AFG34" s="151"/>
      <c r="AFH34" s="151"/>
      <c r="AFI34" s="151"/>
      <c r="AFJ34" s="151"/>
      <c r="AFK34" s="151"/>
      <c r="AFL34" s="151"/>
      <c r="AFM34" s="151"/>
      <c r="AFN34" s="151"/>
      <c r="AFO34" s="151"/>
      <c r="AFP34" s="151"/>
      <c r="AFQ34" s="151"/>
      <c r="AFR34" s="151"/>
      <c r="AFS34" s="151"/>
      <c r="AFT34" s="151"/>
      <c r="AFU34" s="151"/>
      <c r="AFV34" s="151"/>
      <c r="AFW34" s="151"/>
      <c r="AFX34" s="151"/>
      <c r="AFY34" s="151"/>
      <c r="AFZ34" s="151"/>
      <c r="AGA34" s="151"/>
      <c r="AGB34" s="151"/>
      <c r="AGC34" s="151"/>
      <c r="AGD34" s="151"/>
      <c r="AGE34" s="151"/>
      <c r="AGF34" s="151"/>
      <c r="AGG34" s="151"/>
      <c r="AGH34" s="151"/>
      <c r="AGI34" s="151"/>
    </row>
    <row r="35" spans="1:867" ht="13.5" customHeight="1" x14ac:dyDescent="0.2">
      <c r="A35" s="16" t="s">
        <v>189</v>
      </c>
      <c r="B35" s="17" t="s">
        <v>364</v>
      </c>
      <c r="C35" s="185"/>
      <c r="D35" s="185"/>
      <c r="E35" s="185">
        <v>4</v>
      </c>
      <c r="F35" s="185"/>
      <c r="G35" s="16">
        <v>3</v>
      </c>
      <c r="H35" s="18">
        <f>G35*27</f>
        <v>81</v>
      </c>
      <c r="I35" s="18">
        <f>G35*36</f>
        <v>108</v>
      </c>
      <c r="J35" s="184">
        <f t="shared" ref="J35:J82" si="48">I35-L35-K35</f>
        <v>22</v>
      </c>
      <c r="K35" s="16">
        <v>4</v>
      </c>
      <c r="L35" s="184">
        <f t="shared" ref="L35:L55" si="49">EVEN(I35*0.75)</f>
        <v>82</v>
      </c>
      <c r="M35" s="19">
        <f t="shared" ref="M35:M55" si="50">G35</f>
        <v>3</v>
      </c>
      <c r="N35" s="16">
        <f t="shared" ref="N35:N55" si="51">(J35+L35+K35)/36</f>
        <v>3</v>
      </c>
      <c r="P35" s="187"/>
      <c r="Q35" s="187"/>
      <c r="R35" s="187"/>
      <c r="S35" s="187"/>
      <c r="U35" s="187"/>
      <c r="V35" s="187"/>
      <c r="W35" s="187"/>
      <c r="X35" s="187"/>
      <c r="Z35" s="187"/>
      <c r="AA35" s="187"/>
      <c r="AB35" s="187"/>
      <c r="AC35" s="187"/>
      <c r="AD35" s="171">
        <f t="shared" ref="AD35" si="52">(AE35+AF35+AG35+AH35)/36</f>
        <v>3</v>
      </c>
      <c r="AE35" s="187">
        <v>8</v>
      </c>
      <c r="AF35" s="187">
        <f t="shared" ref="AF35" si="53">J35-AE35</f>
        <v>14</v>
      </c>
      <c r="AG35" s="187">
        <f t="shared" ref="AG35" si="54">K35</f>
        <v>4</v>
      </c>
      <c r="AH35" s="187">
        <f t="shared" ref="AH35" si="55">L35</f>
        <v>82</v>
      </c>
      <c r="AJ35" s="187"/>
      <c r="AK35" s="187"/>
      <c r="AL35" s="187"/>
      <c r="AM35" s="187"/>
      <c r="AO35" s="187"/>
      <c r="AP35" s="187"/>
      <c r="AQ35" s="187"/>
      <c r="AR35" s="187"/>
      <c r="AT35" s="187"/>
      <c r="AU35" s="187"/>
      <c r="AV35" s="187"/>
      <c r="AW35" s="187"/>
      <c r="AY35" s="187"/>
      <c r="AZ35" s="187"/>
      <c r="BA35" s="187"/>
      <c r="BB35" s="187"/>
    </row>
    <row r="36" spans="1:867" ht="13.5" customHeight="1" x14ac:dyDescent="0.2">
      <c r="A36" s="16" t="s">
        <v>190</v>
      </c>
      <c r="B36" s="23" t="s">
        <v>365</v>
      </c>
      <c r="C36" s="185">
        <v>3</v>
      </c>
      <c r="D36" s="185"/>
      <c r="E36" s="185"/>
      <c r="F36" s="185"/>
      <c r="G36" s="16">
        <v>4</v>
      </c>
      <c r="H36" s="18">
        <f t="shared" ref="H36:H55" si="56">G36*27</f>
        <v>108</v>
      </c>
      <c r="I36" s="18">
        <f>G36*36</f>
        <v>144</v>
      </c>
      <c r="J36" s="184">
        <f t="shared" si="48"/>
        <v>30</v>
      </c>
      <c r="K36" s="16">
        <v>6</v>
      </c>
      <c r="L36" s="184">
        <f t="shared" si="49"/>
        <v>108</v>
      </c>
      <c r="M36" s="19">
        <f t="shared" si="50"/>
        <v>4</v>
      </c>
      <c r="N36" s="16">
        <f t="shared" si="51"/>
        <v>4</v>
      </c>
      <c r="P36" s="187"/>
      <c r="Q36" s="187"/>
      <c r="R36" s="187"/>
      <c r="S36" s="187"/>
      <c r="U36" s="187"/>
      <c r="V36" s="187"/>
      <c r="W36" s="187"/>
      <c r="X36" s="187"/>
      <c r="Y36" s="171">
        <f>(Z36+AA36+AB36+AC36)/36</f>
        <v>4</v>
      </c>
      <c r="Z36" s="187">
        <v>10</v>
      </c>
      <c r="AA36" s="187">
        <f>J36-Z36</f>
        <v>20</v>
      </c>
      <c r="AB36" s="187">
        <f>K36</f>
        <v>6</v>
      </c>
      <c r="AC36" s="187">
        <f>L36</f>
        <v>108</v>
      </c>
      <c r="AE36" s="187"/>
      <c r="AF36" s="187"/>
      <c r="AG36" s="187"/>
      <c r="AH36" s="187"/>
      <c r="AJ36" s="187"/>
      <c r="AK36" s="187"/>
      <c r="AL36" s="187"/>
      <c r="AM36" s="187"/>
      <c r="AO36" s="187"/>
      <c r="AP36" s="187"/>
      <c r="AQ36" s="187"/>
      <c r="AR36" s="187"/>
      <c r="AT36" s="187"/>
      <c r="AU36" s="187"/>
      <c r="AV36" s="187"/>
      <c r="AW36" s="187"/>
      <c r="AY36" s="187"/>
      <c r="AZ36" s="187"/>
      <c r="BA36" s="187"/>
      <c r="BB36" s="187"/>
    </row>
    <row r="37" spans="1:867" ht="13.5" customHeight="1" x14ac:dyDescent="0.2">
      <c r="A37" s="16" t="s">
        <v>191</v>
      </c>
      <c r="B37" s="29" t="s">
        <v>263</v>
      </c>
      <c r="C37" s="185"/>
      <c r="D37" s="185"/>
      <c r="E37" s="185">
        <v>5</v>
      </c>
      <c r="F37" s="185"/>
      <c r="G37" s="16">
        <v>4</v>
      </c>
      <c r="H37" s="18">
        <f t="shared" si="56"/>
        <v>108</v>
      </c>
      <c r="I37" s="18">
        <f t="shared" ref="I37:I55" si="57">G37*36</f>
        <v>144</v>
      </c>
      <c r="J37" s="184">
        <f t="shared" si="48"/>
        <v>32</v>
      </c>
      <c r="K37" s="16">
        <v>4</v>
      </c>
      <c r="L37" s="184">
        <f t="shared" si="49"/>
        <v>108</v>
      </c>
      <c r="M37" s="19">
        <f t="shared" si="50"/>
        <v>4</v>
      </c>
      <c r="N37" s="16">
        <f t="shared" si="51"/>
        <v>4</v>
      </c>
      <c r="P37" s="187"/>
      <c r="Q37" s="187"/>
      <c r="R37" s="187"/>
      <c r="S37" s="187"/>
      <c r="U37" s="187"/>
      <c r="V37" s="187"/>
      <c r="W37" s="187"/>
      <c r="X37" s="187"/>
      <c r="Z37" s="187"/>
      <c r="AA37" s="187"/>
      <c r="AB37" s="187"/>
      <c r="AC37" s="187"/>
      <c r="AE37" s="187"/>
      <c r="AF37" s="187"/>
      <c r="AG37" s="187"/>
      <c r="AH37" s="187"/>
      <c r="AI37" s="171">
        <f>(AJ37+AK37+AL37+AM37)/36</f>
        <v>4</v>
      </c>
      <c r="AJ37" s="187">
        <v>10</v>
      </c>
      <c r="AK37" s="187">
        <f>J37-AJ37</f>
        <v>22</v>
      </c>
      <c r="AL37" s="187">
        <f>K37</f>
        <v>4</v>
      </c>
      <c r="AM37" s="187">
        <f>L37</f>
        <v>108</v>
      </c>
      <c r="AO37" s="187"/>
      <c r="AP37" s="187"/>
      <c r="AQ37" s="187"/>
      <c r="AR37" s="187"/>
      <c r="AT37" s="187"/>
      <c r="AU37" s="187"/>
      <c r="AV37" s="187"/>
      <c r="AW37" s="187"/>
      <c r="AY37" s="187"/>
      <c r="AZ37" s="187"/>
      <c r="BA37" s="187"/>
      <c r="BB37" s="187"/>
    </row>
    <row r="38" spans="1:867" ht="13.5" customHeight="1" x14ac:dyDescent="0.2">
      <c r="A38" s="16" t="s">
        <v>192</v>
      </c>
      <c r="B38" s="17" t="s">
        <v>343</v>
      </c>
      <c r="C38" s="185"/>
      <c r="D38" s="185"/>
      <c r="E38" s="185">
        <v>7</v>
      </c>
      <c r="F38" s="185"/>
      <c r="G38" s="16">
        <v>3</v>
      </c>
      <c r="H38" s="18">
        <f t="shared" si="56"/>
        <v>81</v>
      </c>
      <c r="I38" s="18">
        <f t="shared" si="57"/>
        <v>108</v>
      </c>
      <c r="J38" s="184">
        <f t="shared" si="48"/>
        <v>22</v>
      </c>
      <c r="K38" s="16">
        <v>4</v>
      </c>
      <c r="L38" s="184">
        <f t="shared" si="49"/>
        <v>82</v>
      </c>
      <c r="M38" s="19">
        <f t="shared" si="50"/>
        <v>3</v>
      </c>
      <c r="N38" s="16">
        <f t="shared" si="51"/>
        <v>3</v>
      </c>
      <c r="P38" s="187"/>
      <c r="Q38" s="187"/>
      <c r="R38" s="187"/>
      <c r="S38" s="187"/>
      <c r="U38" s="187"/>
      <c r="V38" s="187"/>
      <c r="W38" s="187"/>
      <c r="X38" s="187"/>
      <c r="Z38" s="187"/>
      <c r="AA38" s="187"/>
      <c r="AB38" s="187"/>
      <c r="AC38" s="187"/>
      <c r="AE38" s="187"/>
      <c r="AF38" s="187"/>
      <c r="AG38" s="187"/>
      <c r="AH38" s="187"/>
      <c r="AJ38" s="187"/>
      <c r="AK38" s="187"/>
      <c r="AL38" s="187"/>
      <c r="AM38" s="187"/>
      <c r="AO38" s="187"/>
      <c r="AP38" s="187"/>
      <c r="AQ38" s="187"/>
      <c r="AR38" s="187"/>
      <c r="AS38" s="171">
        <f>(AT38+AU38+AV38+AW38)/36</f>
        <v>3</v>
      </c>
      <c r="AT38" s="187">
        <v>8</v>
      </c>
      <c r="AU38" s="187">
        <f>J38-AT38</f>
        <v>14</v>
      </c>
      <c r="AV38" s="187">
        <f>K38</f>
        <v>4</v>
      </c>
      <c r="AW38" s="187">
        <f>L38</f>
        <v>82</v>
      </c>
      <c r="AY38" s="187"/>
      <c r="AZ38" s="187"/>
      <c r="BA38" s="187"/>
      <c r="BB38" s="187"/>
    </row>
    <row r="39" spans="1:867" ht="24" customHeight="1" x14ac:dyDescent="0.2">
      <c r="A39" s="16" t="s">
        <v>193</v>
      </c>
      <c r="B39" s="17" t="s">
        <v>12</v>
      </c>
      <c r="C39" s="185">
        <v>3</v>
      </c>
      <c r="D39" s="185"/>
      <c r="E39" s="185"/>
      <c r="F39" s="185">
        <v>3</v>
      </c>
      <c r="G39" s="16">
        <v>6</v>
      </c>
      <c r="H39" s="18">
        <f>G39*27</f>
        <v>162</v>
      </c>
      <c r="I39" s="18">
        <f>G39*36</f>
        <v>216</v>
      </c>
      <c r="J39" s="184">
        <f t="shared" si="48"/>
        <v>48</v>
      </c>
      <c r="K39" s="16">
        <v>6</v>
      </c>
      <c r="L39" s="184">
        <f t="shared" si="49"/>
        <v>162</v>
      </c>
      <c r="M39" s="19">
        <f t="shared" si="50"/>
        <v>6</v>
      </c>
      <c r="N39" s="16">
        <f t="shared" si="51"/>
        <v>6</v>
      </c>
      <c r="P39" s="187"/>
      <c r="Q39" s="187"/>
      <c r="R39" s="187"/>
      <c r="S39" s="187"/>
      <c r="U39" s="187"/>
      <c r="V39" s="187"/>
      <c r="W39" s="187"/>
      <c r="X39" s="187"/>
      <c r="Y39" s="171">
        <f>(Z39+AA39+AB39+AC39)/36</f>
        <v>6</v>
      </c>
      <c r="Z39" s="187">
        <v>10</v>
      </c>
      <c r="AA39" s="187">
        <f>J39-Z39</f>
        <v>38</v>
      </c>
      <c r="AB39" s="187">
        <f>K39</f>
        <v>6</v>
      </c>
      <c r="AC39" s="187">
        <f>L39</f>
        <v>162</v>
      </c>
      <c r="AE39" s="187"/>
      <c r="AF39" s="187"/>
      <c r="AG39" s="187"/>
      <c r="AH39" s="187"/>
      <c r="AJ39" s="187"/>
      <c r="AK39" s="187"/>
      <c r="AL39" s="187"/>
      <c r="AM39" s="187"/>
      <c r="AO39" s="187"/>
      <c r="AP39" s="187"/>
      <c r="AQ39" s="187"/>
      <c r="AR39" s="187"/>
      <c r="AT39" s="187"/>
      <c r="AU39" s="187"/>
      <c r="AV39" s="187"/>
      <c r="AW39" s="187"/>
      <c r="AY39" s="187"/>
      <c r="AZ39" s="187"/>
      <c r="BA39" s="187"/>
      <c r="BB39" s="187"/>
    </row>
    <row r="40" spans="1:867" ht="24" customHeight="1" x14ac:dyDescent="0.2">
      <c r="A40" s="16" t="s">
        <v>194</v>
      </c>
      <c r="B40" s="17" t="s">
        <v>14</v>
      </c>
      <c r="C40" s="185">
        <v>5</v>
      </c>
      <c r="D40" s="185"/>
      <c r="E40" s="185"/>
      <c r="F40" s="185"/>
      <c r="G40" s="16">
        <v>5</v>
      </c>
      <c r="H40" s="18">
        <f t="shared" si="56"/>
        <v>135</v>
      </c>
      <c r="I40" s="18">
        <f t="shared" si="57"/>
        <v>180</v>
      </c>
      <c r="J40" s="184">
        <f t="shared" si="48"/>
        <v>38</v>
      </c>
      <c r="K40" s="16">
        <v>6</v>
      </c>
      <c r="L40" s="184">
        <f t="shared" si="49"/>
        <v>136</v>
      </c>
      <c r="M40" s="19">
        <f t="shared" si="50"/>
        <v>5</v>
      </c>
      <c r="N40" s="16">
        <f t="shared" si="51"/>
        <v>5</v>
      </c>
      <c r="P40" s="187"/>
      <c r="Q40" s="187"/>
      <c r="R40" s="187"/>
      <c r="S40" s="187"/>
      <c r="U40" s="187"/>
      <c r="V40" s="187"/>
      <c r="W40" s="187"/>
      <c r="X40" s="187"/>
      <c r="Z40" s="187"/>
      <c r="AA40" s="187"/>
      <c r="AB40" s="187"/>
      <c r="AC40" s="187"/>
      <c r="AE40" s="187"/>
      <c r="AF40" s="187"/>
      <c r="AG40" s="187"/>
      <c r="AH40" s="187"/>
      <c r="AI40" s="171">
        <f>(AJ40+AK40+AL40+AM40)/36</f>
        <v>5</v>
      </c>
      <c r="AJ40" s="187">
        <v>10</v>
      </c>
      <c r="AK40" s="187">
        <f>J40-AJ40</f>
        <v>28</v>
      </c>
      <c r="AL40" s="187">
        <f>K40</f>
        <v>6</v>
      </c>
      <c r="AM40" s="187">
        <f>L40</f>
        <v>136</v>
      </c>
      <c r="AO40" s="187"/>
      <c r="AP40" s="187"/>
      <c r="AQ40" s="187"/>
      <c r="AR40" s="187"/>
      <c r="AT40" s="187"/>
      <c r="AU40" s="187"/>
      <c r="AV40" s="187"/>
      <c r="AW40" s="187"/>
      <c r="AY40" s="187"/>
      <c r="AZ40" s="187"/>
      <c r="BA40" s="187"/>
      <c r="BB40" s="187"/>
    </row>
    <row r="41" spans="1:867" ht="13.5" customHeight="1" x14ac:dyDescent="0.2">
      <c r="A41" s="16" t="s">
        <v>195</v>
      </c>
      <c r="B41" s="17" t="s">
        <v>16</v>
      </c>
      <c r="C41" s="185"/>
      <c r="D41" s="185"/>
      <c r="E41" s="185">
        <v>8</v>
      </c>
      <c r="F41" s="185"/>
      <c r="G41" s="16">
        <v>3</v>
      </c>
      <c r="H41" s="18">
        <f t="shared" si="56"/>
        <v>81</v>
      </c>
      <c r="I41" s="18">
        <f t="shared" si="57"/>
        <v>108</v>
      </c>
      <c r="J41" s="184">
        <f t="shared" si="48"/>
        <v>22</v>
      </c>
      <c r="K41" s="16">
        <v>4</v>
      </c>
      <c r="L41" s="184">
        <f t="shared" si="49"/>
        <v>82</v>
      </c>
      <c r="M41" s="19">
        <f t="shared" si="50"/>
        <v>3</v>
      </c>
      <c r="N41" s="16">
        <f t="shared" si="51"/>
        <v>3</v>
      </c>
      <c r="P41" s="187"/>
      <c r="Q41" s="187"/>
      <c r="R41" s="187"/>
      <c r="S41" s="187"/>
      <c r="U41" s="187"/>
      <c r="V41" s="187"/>
      <c r="W41" s="187"/>
      <c r="X41" s="187"/>
      <c r="Z41" s="187"/>
      <c r="AA41" s="187"/>
      <c r="AB41" s="187"/>
      <c r="AC41" s="187"/>
      <c r="AE41" s="187"/>
      <c r="AF41" s="187"/>
      <c r="AG41" s="187"/>
      <c r="AH41" s="187"/>
      <c r="AJ41" s="187"/>
      <c r="AK41" s="187"/>
      <c r="AL41" s="187"/>
      <c r="AM41" s="187"/>
      <c r="AO41" s="187"/>
      <c r="AP41" s="187"/>
      <c r="AQ41" s="187"/>
      <c r="AR41" s="187"/>
      <c r="AT41" s="187"/>
      <c r="AU41" s="184"/>
      <c r="AV41" s="187"/>
      <c r="AW41" s="184"/>
      <c r="AX41" s="171">
        <f>(AY41+AZ41+BA41+BB41)/36</f>
        <v>3</v>
      </c>
      <c r="AY41" s="187">
        <v>8</v>
      </c>
      <c r="AZ41" s="184">
        <f>J41-AY41</f>
        <v>14</v>
      </c>
      <c r="BA41" s="187">
        <f>K41</f>
        <v>4</v>
      </c>
      <c r="BB41" s="184">
        <f>L41</f>
        <v>82</v>
      </c>
    </row>
    <row r="42" spans="1:867" ht="13.5" customHeight="1" x14ac:dyDescent="0.2">
      <c r="A42" s="16" t="s">
        <v>196</v>
      </c>
      <c r="B42" s="17" t="s">
        <v>264</v>
      </c>
      <c r="C42" s="185"/>
      <c r="D42" s="185"/>
      <c r="E42" s="185">
        <v>6</v>
      </c>
      <c r="F42" s="185"/>
      <c r="G42" s="16">
        <v>3</v>
      </c>
      <c r="H42" s="18">
        <f>G42*27</f>
        <v>81</v>
      </c>
      <c r="I42" s="18">
        <f>G42*36</f>
        <v>108</v>
      </c>
      <c r="J42" s="184">
        <f t="shared" si="48"/>
        <v>22</v>
      </c>
      <c r="K42" s="16">
        <v>4</v>
      </c>
      <c r="L42" s="184">
        <f t="shared" si="49"/>
        <v>82</v>
      </c>
      <c r="M42" s="19">
        <f t="shared" si="50"/>
        <v>3</v>
      </c>
      <c r="N42" s="16">
        <f t="shared" si="51"/>
        <v>3</v>
      </c>
      <c r="P42" s="187"/>
      <c r="Q42" s="187"/>
      <c r="R42" s="187"/>
      <c r="S42" s="187"/>
      <c r="U42" s="187"/>
      <c r="V42" s="187"/>
      <c r="W42" s="187"/>
      <c r="X42" s="187"/>
      <c r="Z42" s="187"/>
      <c r="AA42" s="187"/>
      <c r="AB42" s="187"/>
      <c r="AC42" s="187"/>
      <c r="AE42" s="187"/>
      <c r="AF42" s="187"/>
      <c r="AG42" s="187"/>
      <c r="AH42" s="187"/>
      <c r="AJ42" s="187"/>
      <c r="AK42" s="187"/>
      <c r="AL42" s="187"/>
      <c r="AM42" s="187"/>
      <c r="AN42" s="171">
        <f>(AO42+AP42+AQ42+AR42)/36</f>
        <v>3</v>
      </c>
      <c r="AO42" s="187">
        <v>8</v>
      </c>
      <c r="AP42" s="187">
        <f>J42-AO42</f>
        <v>14</v>
      </c>
      <c r="AQ42" s="187">
        <f>K42</f>
        <v>4</v>
      </c>
      <c r="AR42" s="187">
        <f>L42</f>
        <v>82</v>
      </c>
      <c r="AT42" s="187"/>
      <c r="AU42" s="187"/>
      <c r="AV42" s="187"/>
      <c r="AW42" s="187"/>
      <c r="AY42" s="187"/>
      <c r="AZ42" s="187"/>
      <c r="BA42" s="187"/>
      <c r="BB42" s="187"/>
    </row>
    <row r="43" spans="1:867" ht="24" customHeight="1" x14ac:dyDescent="0.2">
      <c r="A43" s="16" t="s">
        <v>197</v>
      </c>
      <c r="B43" s="17" t="s">
        <v>261</v>
      </c>
      <c r="C43" s="185">
        <v>1</v>
      </c>
      <c r="D43" s="185"/>
      <c r="E43" s="185"/>
      <c r="F43" s="185"/>
      <c r="G43" s="16">
        <v>4</v>
      </c>
      <c r="H43" s="18">
        <f>G43*27</f>
        <v>108</v>
      </c>
      <c r="I43" s="18">
        <f>G43*36</f>
        <v>144</v>
      </c>
      <c r="J43" s="184">
        <f t="shared" si="48"/>
        <v>30</v>
      </c>
      <c r="K43" s="16">
        <v>6</v>
      </c>
      <c r="L43" s="184">
        <f t="shared" si="49"/>
        <v>108</v>
      </c>
      <c r="M43" s="19">
        <f t="shared" si="50"/>
        <v>4</v>
      </c>
      <c r="N43" s="16">
        <f t="shared" si="51"/>
        <v>4</v>
      </c>
      <c r="O43" s="171">
        <f t="shared" ref="O43" si="58">(P43+Q43+R43+S43)/36</f>
        <v>4</v>
      </c>
      <c r="P43" s="187">
        <v>10</v>
      </c>
      <c r="Q43" s="187">
        <f t="shared" ref="Q43" si="59">J43-P43</f>
        <v>20</v>
      </c>
      <c r="R43" s="187">
        <f t="shared" ref="R43" si="60">K43</f>
        <v>6</v>
      </c>
      <c r="S43" s="187">
        <f t="shared" ref="S43" si="61">L43</f>
        <v>108</v>
      </c>
      <c r="U43" s="187"/>
      <c r="V43" s="187"/>
      <c r="W43" s="187"/>
      <c r="X43" s="187"/>
      <c r="Z43" s="187"/>
      <c r="AA43" s="187"/>
      <c r="AB43" s="187"/>
      <c r="AC43" s="187"/>
      <c r="AE43" s="187"/>
      <c r="AF43" s="187"/>
      <c r="AG43" s="187"/>
      <c r="AH43" s="187"/>
      <c r="AJ43" s="187"/>
      <c r="AK43" s="187"/>
      <c r="AL43" s="187"/>
      <c r="AM43" s="187"/>
      <c r="AO43" s="187"/>
      <c r="AP43" s="187"/>
      <c r="AQ43" s="187"/>
      <c r="AR43" s="187"/>
      <c r="AT43" s="187"/>
      <c r="AU43" s="187"/>
      <c r="AV43" s="187"/>
      <c r="AW43" s="187"/>
      <c r="AY43" s="187"/>
      <c r="AZ43" s="187"/>
      <c r="BA43" s="187"/>
      <c r="BB43" s="187"/>
    </row>
    <row r="44" spans="1:867" ht="13.5" customHeight="1" x14ac:dyDescent="0.2">
      <c r="A44" s="183" t="s">
        <v>198</v>
      </c>
      <c r="B44" s="17" t="s">
        <v>13</v>
      </c>
      <c r="C44" s="186">
        <v>4</v>
      </c>
      <c r="D44" s="185"/>
      <c r="E44" s="185"/>
      <c r="F44" s="185"/>
      <c r="G44" s="16">
        <v>4</v>
      </c>
      <c r="H44" s="18">
        <f t="shared" si="56"/>
        <v>108</v>
      </c>
      <c r="I44" s="18">
        <f t="shared" si="57"/>
        <v>144</v>
      </c>
      <c r="J44" s="184">
        <f t="shared" si="48"/>
        <v>30</v>
      </c>
      <c r="K44" s="16">
        <v>6</v>
      </c>
      <c r="L44" s="184">
        <f t="shared" si="49"/>
        <v>108</v>
      </c>
      <c r="M44" s="19">
        <f t="shared" si="50"/>
        <v>4</v>
      </c>
      <c r="N44" s="16">
        <f t="shared" si="51"/>
        <v>4</v>
      </c>
      <c r="P44" s="158"/>
      <c r="Q44" s="158"/>
      <c r="R44" s="158"/>
      <c r="S44" s="158"/>
      <c r="U44" s="187"/>
      <c r="V44" s="187"/>
      <c r="W44" s="187"/>
      <c r="X44" s="187"/>
      <c r="Z44" s="187"/>
      <c r="AA44" s="187"/>
      <c r="AB44" s="187"/>
      <c r="AC44" s="187"/>
      <c r="AD44" s="171">
        <f t="shared" ref="AD44" si="62">(AE44+AF44+AG44+AH44)/36</f>
        <v>4</v>
      </c>
      <c r="AE44" s="187">
        <v>8</v>
      </c>
      <c r="AF44" s="187">
        <f t="shared" ref="AF44" si="63">J44-AE44</f>
        <v>22</v>
      </c>
      <c r="AG44" s="187">
        <f t="shared" ref="AG44" si="64">K44</f>
        <v>6</v>
      </c>
      <c r="AH44" s="187">
        <f t="shared" ref="AH44" si="65">L44</f>
        <v>108</v>
      </c>
      <c r="AJ44" s="187"/>
      <c r="AK44" s="187"/>
      <c r="AL44" s="187"/>
      <c r="AM44" s="187"/>
      <c r="AO44" s="187"/>
      <c r="AP44" s="187"/>
      <c r="AQ44" s="187"/>
      <c r="AR44" s="187"/>
      <c r="AT44" s="187"/>
      <c r="AU44" s="187"/>
      <c r="AV44" s="187"/>
      <c r="AW44" s="187"/>
      <c r="AY44" s="187"/>
      <c r="AZ44" s="187"/>
      <c r="BA44" s="187"/>
      <c r="BB44" s="187"/>
    </row>
    <row r="45" spans="1:867" ht="24" x14ac:dyDescent="0.2">
      <c r="A45" s="183" t="s">
        <v>199</v>
      </c>
      <c r="B45" s="17" t="s">
        <v>260</v>
      </c>
      <c r="C45" s="186"/>
      <c r="D45" s="185"/>
      <c r="E45" s="185">
        <v>7</v>
      </c>
      <c r="F45" s="185"/>
      <c r="G45" s="16">
        <v>3</v>
      </c>
      <c r="H45" s="18">
        <f t="shared" si="56"/>
        <v>81</v>
      </c>
      <c r="I45" s="18">
        <f t="shared" si="57"/>
        <v>108</v>
      </c>
      <c r="J45" s="184">
        <f t="shared" si="48"/>
        <v>22</v>
      </c>
      <c r="K45" s="16">
        <v>4</v>
      </c>
      <c r="L45" s="184">
        <f t="shared" si="49"/>
        <v>82</v>
      </c>
      <c r="M45" s="19">
        <f t="shared" si="50"/>
        <v>3</v>
      </c>
      <c r="N45" s="16">
        <f t="shared" si="51"/>
        <v>3</v>
      </c>
      <c r="P45" s="187"/>
      <c r="Q45" s="187"/>
      <c r="R45" s="187"/>
      <c r="S45" s="187"/>
      <c r="U45" s="187"/>
      <c r="V45" s="187"/>
      <c r="W45" s="187"/>
      <c r="X45" s="187"/>
      <c r="Z45" s="187"/>
      <c r="AA45" s="187"/>
      <c r="AB45" s="187"/>
      <c r="AC45" s="187"/>
      <c r="AE45" s="187"/>
      <c r="AF45" s="187"/>
      <c r="AG45" s="187"/>
      <c r="AH45" s="187"/>
      <c r="AJ45" s="187"/>
      <c r="AK45" s="187"/>
      <c r="AL45" s="187"/>
      <c r="AM45" s="187"/>
      <c r="AO45" s="187"/>
      <c r="AP45" s="187"/>
      <c r="AQ45" s="187"/>
      <c r="AR45" s="187"/>
      <c r="AS45" s="171">
        <f t="shared" ref="AS45" si="66">(AT45+AU45+AV45+AW45)/36</f>
        <v>3</v>
      </c>
      <c r="AT45" s="187">
        <v>8</v>
      </c>
      <c r="AU45" s="187">
        <f t="shared" ref="AU45" si="67">J45-AT45</f>
        <v>14</v>
      </c>
      <c r="AV45" s="187">
        <f t="shared" ref="AV45" si="68">K45</f>
        <v>4</v>
      </c>
      <c r="AW45" s="187">
        <f t="shared" ref="AW45" si="69">L45</f>
        <v>82</v>
      </c>
      <c r="AY45" s="187"/>
      <c r="AZ45" s="184"/>
      <c r="BA45" s="187"/>
      <c r="BB45" s="184"/>
      <c r="BE45" s="184"/>
      <c r="BG45" s="184"/>
    </row>
    <row r="46" spans="1:867" ht="26.25" customHeight="1" x14ac:dyDescent="0.2">
      <c r="A46" s="16" t="s">
        <v>200</v>
      </c>
      <c r="B46" s="67" t="s">
        <v>297</v>
      </c>
      <c r="C46" s="185">
        <v>8</v>
      </c>
      <c r="D46" s="185"/>
      <c r="E46" s="185"/>
      <c r="F46" s="185"/>
      <c r="G46" s="16">
        <v>6</v>
      </c>
      <c r="H46" s="18">
        <f t="shared" si="56"/>
        <v>162</v>
      </c>
      <c r="I46" s="18">
        <f t="shared" si="57"/>
        <v>216</v>
      </c>
      <c r="J46" s="184">
        <f t="shared" si="48"/>
        <v>48</v>
      </c>
      <c r="K46" s="16">
        <v>6</v>
      </c>
      <c r="L46" s="184">
        <f t="shared" si="49"/>
        <v>162</v>
      </c>
      <c r="M46" s="19">
        <f t="shared" si="50"/>
        <v>6</v>
      </c>
      <c r="N46" s="16">
        <f t="shared" si="51"/>
        <v>6</v>
      </c>
      <c r="P46" s="187"/>
      <c r="Q46" s="187"/>
      <c r="R46" s="187"/>
      <c r="S46" s="187"/>
      <c r="U46" s="187"/>
      <c r="V46" s="187"/>
      <c r="W46" s="187"/>
      <c r="X46" s="187"/>
      <c r="Z46" s="187"/>
      <c r="AA46" s="187"/>
      <c r="AB46" s="187"/>
      <c r="AC46" s="187"/>
      <c r="AE46" s="187"/>
      <c r="AF46" s="187"/>
      <c r="AG46" s="187"/>
      <c r="AH46" s="187"/>
      <c r="AJ46" s="187"/>
      <c r="AK46" s="187"/>
      <c r="AL46" s="187"/>
      <c r="AM46" s="187"/>
      <c r="AO46" s="187"/>
      <c r="AP46" s="187"/>
      <c r="AQ46" s="187"/>
      <c r="AR46" s="187"/>
      <c r="AT46" s="187"/>
      <c r="AU46" s="187"/>
      <c r="AV46" s="187"/>
      <c r="AW46" s="187"/>
      <c r="AX46" s="171">
        <f>(AY46+AZ46+BA46+BB46)/36</f>
        <v>6</v>
      </c>
      <c r="AY46" s="187">
        <v>18</v>
      </c>
      <c r="AZ46" s="187">
        <f>J46-AY46</f>
        <v>30</v>
      </c>
      <c r="BA46" s="187">
        <f>K46</f>
        <v>6</v>
      </c>
      <c r="BB46" s="187">
        <f>L46</f>
        <v>162</v>
      </c>
    </row>
    <row r="47" spans="1:867" ht="24" customHeight="1" x14ac:dyDescent="0.2">
      <c r="A47" s="16" t="s">
        <v>201</v>
      </c>
      <c r="B47" s="17" t="s">
        <v>262</v>
      </c>
      <c r="C47" s="185">
        <v>4</v>
      </c>
      <c r="D47" s="185"/>
      <c r="E47" s="185"/>
      <c r="F47" s="185"/>
      <c r="G47" s="16">
        <v>6</v>
      </c>
      <c r="H47" s="18">
        <f t="shared" si="56"/>
        <v>162</v>
      </c>
      <c r="I47" s="18">
        <f t="shared" si="57"/>
        <v>216</v>
      </c>
      <c r="J47" s="184">
        <f t="shared" si="48"/>
        <v>48</v>
      </c>
      <c r="K47" s="16">
        <v>6</v>
      </c>
      <c r="L47" s="184">
        <f t="shared" si="49"/>
        <v>162</v>
      </c>
      <c r="M47" s="19">
        <f t="shared" si="50"/>
        <v>6</v>
      </c>
      <c r="N47" s="16">
        <f t="shared" si="51"/>
        <v>6</v>
      </c>
      <c r="P47" s="187"/>
      <c r="Q47" s="187"/>
      <c r="R47" s="187"/>
      <c r="S47" s="187"/>
      <c r="U47" s="187"/>
      <c r="V47" s="187"/>
      <c r="W47" s="187"/>
      <c r="X47" s="187"/>
      <c r="Z47" s="187"/>
      <c r="AA47" s="187"/>
      <c r="AB47" s="187"/>
      <c r="AC47" s="187"/>
      <c r="AD47" s="171">
        <f t="shared" ref="AD47" si="70">(AE47+AF47+AG47+AH47)/36</f>
        <v>6</v>
      </c>
      <c r="AE47" s="187">
        <v>8</v>
      </c>
      <c r="AF47" s="187">
        <f t="shared" ref="AF47" si="71">J47-AE47</f>
        <v>40</v>
      </c>
      <c r="AG47" s="187">
        <f t="shared" ref="AG47" si="72">K47</f>
        <v>6</v>
      </c>
      <c r="AH47" s="187">
        <f t="shared" ref="AH47" si="73">L47</f>
        <v>162</v>
      </c>
      <c r="AJ47" s="187"/>
      <c r="AK47" s="187"/>
      <c r="AL47" s="187"/>
      <c r="AM47" s="187"/>
      <c r="AO47" s="187"/>
      <c r="AP47" s="187"/>
      <c r="AQ47" s="187"/>
      <c r="AR47" s="187"/>
      <c r="AT47" s="187"/>
      <c r="AU47" s="187"/>
      <c r="AV47" s="187"/>
      <c r="AW47" s="187"/>
      <c r="AY47" s="187"/>
      <c r="AZ47" s="187"/>
      <c r="BA47" s="187"/>
      <c r="BB47" s="187"/>
    </row>
    <row r="48" spans="1:867" ht="24" customHeight="1" x14ac:dyDescent="0.2">
      <c r="A48" s="16" t="s">
        <v>202</v>
      </c>
      <c r="B48" s="17" t="s">
        <v>275</v>
      </c>
      <c r="C48" s="185">
        <v>6</v>
      </c>
      <c r="D48" s="185"/>
      <c r="E48" s="185"/>
      <c r="F48" s="185">
        <v>6</v>
      </c>
      <c r="G48" s="16">
        <v>4</v>
      </c>
      <c r="H48" s="18">
        <f t="shared" si="56"/>
        <v>108</v>
      </c>
      <c r="I48" s="18">
        <f t="shared" si="57"/>
        <v>144</v>
      </c>
      <c r="J48" s="184">
        <f t="shared" si="48"/>
        <v>30</v>
      </c>
      <c r="K48" s="16">
        <v>6</v>
      </c>
      <c r="L48" s="184">
        <f t="shared" si="49"/>
        <v>108</v>
      </c>
      <c r="M48" s="19">
        <f t="shared" si="50"/>
        <v>4</v>
      </c>
      <c r="N48" s="16">
        <f t="shared" si="51"/>
        <v>4</v>
      </c>
      <c r="P48" s="187"/>
      <c r="Q48" s="187"/>
      <c r="R48" s="187"/>
      <c r="S48" s="187"/>
      <c r="U48" s="187"/>
      <c r="V48" s="187"/>
      <c r="W48" s="187"/>
      <c r="X48" s="187"/>
      <c r="Z48" s="187"/>
      <c r="AA48" s="187"/>
      <c r="AB48" s="187"/>
      <c r="AC48" s="187"/>
      <c r="AE48" s="187"/>
      <c r="AF48" s="187"/>
      <c r="AG48" s="187"/>
      <c r="AH48" s="187"/>
      <c r="AJ48" s="187"/>
      <c r="AK48" s="187"/>
      <c r="AL48" s="187"/>
      <c r="AM48" s="187"/>
      <c r="AN48" s="171">
        <f>(AO48+AP48+AQ48+AR48)/36</f>
        <v>4</v>
      </c>
      <c r="AO48" s="187">
        <v>10</v>
      </c>
      <c r="AP48" s="187">
        <f>J48-AO48</f>
        <v>20</v>
      </c>
      <c r="AQ48" s="187">
        <f>K48</f>
        <v>6</v>
      </c>
      <c r="AR48" s="187">
        <f>L48</f>
        <v>108</v>
      </c>
      <c r="AT48" s="187"/>
      <c r="AU48" s="187"/>
      <c r="AV48" s="187"/>
      <c r="AW48" s="187"/>
      <c r="AY48" s="187"/>
      <c r="AZ48" s="187"/>
      <c r="BA48" s="187"/>
      <c r="BB48" s="187"/>
    </row>
    <row r="49" spans="1:867" ht="24" customHeight="1" x14ac:dyDescent="0.2">
      <c r="A49" s="16" t="s">
        <v>203</v>
      </c>
      <c r="B49" s="17" t="s">
        <v>361</v>
      </c>
      <c r="C49" s="185"/>
      <c r="D49" s="185">
        <v>1</v>
      </c>
      <c r="E49" s="185"/>
      <c r="F49" s="185"/>
      <c r="G49" s="16">
        <v>2</v>
      </c>
      <c r="H49" s="18">
        <f t="shared" si="56"/>
        <v>54</v>
      </c>
      <c r="I49" s="18">
        <f t="shared" si="57"/>
        <v>72</v>
      </c>
      <c r="J49" s="184">
        <f t="shared" si="48"/>
        <v>16</v>
      </c>
      <c r="K49" s="16">
        <v>2</v>
      </c>
      <c r="L49" s="184">
        <f t="shared" si="49"/>
        <v>54</v>
      </c>
      <c r="M49" s="19">
        <f t="shared" si="50"/>
        <v>2</v>
      </c>
      <c r="N49" s="16">
        <f t="shared" si="51"/>
        <v>2</v>
      </c>
      <c r="O49" s="171">
        <f t="shared" ref="O49" si="74">(P49+Q49+R49+S49)/36</f>
        <v>2</v>
      </c>
      <c r="P49" s="187">
        <v>6</v>
      </c>
      <c r="Q49" s="187">
        <f t="shared" ref="Q49" si="75">J49-P49</f>
        <v>10</v>
      </c>
      <c r="R49" s="187">
        <f t="shared" ref="R49" si="76">K49</f>
        <v>2</v>
      </c>
      <c r="S49" s="187">
        <f t="shared" ref="S49" si="77">L49</f>
        <v>54</v>
      </c>
      <c r="U49" s="187"/>
      <c r="V49" s="187"/>
      <c r="W49" s="187"/>
      <c r="X49" s="187"/>
      <c r="Z49" s="187"/>
      <c r="AA49" s="187"/>
      <c r="AB49" s="187"/>
      <c r="AC49" s="187"/>
      <c r="AE49" s="187"/>
      <c r="AF49" s="187"/>
      <c r="AG49" s="187"/>
      <c r="AH49" s="187"/>
      <c r="AJ49" s="187"/>
      <c r="AK49" s="187"/>
      <c r="AL49" s="187"/>
      <c r="AM49" s="187"/>
      <c r="AO49" s="187"/>
      <c r="AP49" s="187"/>
      <c r="AQ49" s="187"/>
      <c r="AR49" s="187"/>
      <c r="AT49" s="187"/>
      <c r="AU49" s="187"/>
      <c r="AV49" s="187"/>
      <c r="AW49" s="187"/>
      <c r="AY49" s="187"/>
      <c r="AZ49" s="187"/>
      <c r="BA49" s="187"/>
      <c r="BB49" s="187"/>
    </row>
    <row r="50" spans="1:867" ht="13.5" customHeight="1" x14ac:dyDescent="0.2">
      <c r="A50" s="16" t="s">
        <v>204</v>
      </c>
      <c r="B50" s="17" t="s">
        <v>363</v>
      </c>
      <c r="C50" s="185">
        <v>5</v>
      </c>
      <c r="D50" s="185"/>
      <c r="E50" s="185"/>
      <c r="F50" s="185"/>
      <c r="G50" s="16">
        <v>4</v>
      </c>
      <c r="H50" s="18">
        <f t="shared" si="56"/>
        <v>108</v>
      </c>
      <c r="I50" s="18">
        <f t="shared" si="57"/>
        <v>144</v>
      </c>
      <c r="J50" s="184">
        <f t="shared" si="48"/>
        <v>30</v>
      </c>
      <c r="K50" s="16">
        <v>6</v>
      </c>
      <c r="L50" s="184">
        <f t="shared" si="49"/>
        <v>108</v>
      </c>
      <c r="M50" s="19">
        <f t="shared" si="50"/>
        <v>4</v>
      </c>
      <c r="N50" s="16">
        <f t="shared" si="51"/>
        <v>4</v>
      </c>
      <c r="P50" s="158"/>
      <c r="Q50" s="158"/>
      <c r="R50" s="158"/>
      <c r="S50" s="158"/>
      <c r="U50" s="187"/>
      <c r="V50" s="187"/>
      <c r="W50" s="187"/>
      <c r="X50" s="187"/>
      <c r="Z50" s="187"/>
      <c r="AA50" s="187"/>
      <c r="AB50" s="187"/>
      <c r="AC50" s="187"/>
      <c r="AE50" s="187"/>
      <c r="AF50" s="187"/>
      <c r="AG50" s="187"/>
      <c r="AH50" s="187"/>
      <c r="AI50" s="171">
        <f>(AJ50+AK50+AL50+AM50)/36</f>
        <v>4</v>
      </c>
      <c r="AJ50" s="187">
        <v>10</v>
      </c>
      <c r="AK50" s="187">
        <f>J50-AJ50</f>
        <v>20</v>
      </c>
      <c r="AL50" s="187">
        <f>K50</f>
        <v>6</v>
      </c>
      <c r="AM50" s="187">
        <f>L50</f>
        <v>108</v>
      </c>
      <c r="AO50" s="187"/>
      <c r="AP50" s="187"/>
      <c r="AQ50" s="187"/>
      <c r="AR50" s="187"/>
      <c r="AT50" s="187"/>
      <c r="AU50" s="187"/>
      <c r="AV50" s="187"/>
      <c r="AW50" s="187"/>
      <c r="AY50" s="187"/>
      <c r="AZ50" s="187"/>
      <c r="BA50" s="187"/>
      <c r="BB50" s="187"/>
    </row>
    <row r="51" spans="1:867" ht="13.5" customHeight="1" x14ac:dyDescent="0.2">
      <c r="A51" s="16" t="s">
        <v>205</v>
      </c>
      <c r="B51" s="26" t="s">
        <v>265</v>
      </c>
      <c r="C51" s="185"/>
      <c r="D51" s="185"/>
      <c r="E51" s="185">
        <v>8</v>
      </c>
      <c r="F51" s="185"/>
      <c r="G51" s="16">
        <v>3</v>
      </c>
      <c r="H51" s="18">
        <f t="shared" si="56"/>
        <v>81</v>
      </c>
      <c r="I51" s="18">
        <f t="shared" si="57"/>
        <v>108</v>
      </c>
      <c r="J51" s="184">
        <f t="shared" si="48"/>
        <v>22</v>
      </c>
      <c r="K51" s="16">
        <v>4</v>
      </c>
      <c r="L51" s="184">
        <f t="shared" si="49"/>
        <v>82</v>
      </c>
      <c r="M51" s="19">
        <f t="shared" si="50"/>
        <v>3</v>
      </c>
      <c r="N51" s="16">
        <f t="shared" si="51"/>
        <v>3</v>
      </c>
      <c r="P51" s="158"/>
      <c r="Q51" s="158"/>
      <c r="R51" s="158"/>
      <c r="S51" s="158"/>
      <c r="U51" s="187"/>
      <c r="V51" s="187"/>
      <c r="W51" s="187"/>
      <c r="X51" s="187"/>
      <c r="Z51" s="187"/>
      <c r="AA51" s="187"/>
      <c r="AB51" s="187"/>
      <c r="AC51" s="187"/>
      <c r="AE51" s="187"/>
      <c r="AF51" s="187"/>
      <c r="AG51" s="187"/>
      <c r="AH51" s="187"/>
      <c r="AJ51" s="187"/>
      <c r="AK51" s="187"/>
      <c r="AL51" s="187"/>
      <c r="AM51" s="187"/>
      <c r="AO51" s="187"/>
      <c r="AP51" s="187"/>
      <c r="AQ51" s="187"/>
      <c r="AR51" s="187"/>
      <c r="AT51" s="187"/>
      <c r="AU51" s="187"/>
      <c r="AV51" s="187"/>
      <c r="AW51" s="187"/>
      <c r="AX51" s="171">
        <f>(AY51+AZ51+BA51+BB51)/36</f>
        <v>3</v>
      </c>
      <c r="AY51" s="187">
        <v>8</v>
      </c>
      <c r="AZ51" s="187">
        <f>J51-AY51</f>
        <v>14</v>
      </c>
      <c r="BA51" s="187">
        <f>K51</f>
        <v>4</v>
      </c>
      <c r="BB51" s="187">
        <f>L51</f>
        <v>82</v>
      </c>
    </row>
    <row r="52" spans="1:867" ht="13.5" customHeight="1" x14ac:dyDescent="0.2">
      <c r="A52" s="16" t="s">
        <v>206</v>
      </c>
      <c r="B52" s="17" t="s">
        <v>10</v>
      </c>
      <c r="C52" s="185">
        <v>3</v>
      </c>
      <c r="D52" s="185"/>
      <c r="E52" s="185"/>
      <c r="F52" s="185"/>
      <c r="G52" s="16">
        <v>4</v>
      </c>
      <c r="H52" s="18">
        <f t="shared" si="56"/>
        <v>108</v>
      </c>
      <c r="I52" s="18">
        <f t="shared" si="57"/>
        <v>144</v>
      </c>
      <c r="J52" s="184">
        <f t="shared" si="48"/>
        <v>30</v>
      </c>
      <c r="K52" s="16">
        <v>6</v>
      </c>
      <c r="L52" s="184">
        <f t="shared" si="49"/>
        <v>108</v>
      </c>
      <c r="M52" s="19">
        <f t="shared" si="50"/>
        <v>4</v>
      </c>
      <c r="N52" s="16">
        <f t="shared" si="51"/>
        <v>4</v>
      </c>
      <c r="P52" s="187"/>
      <c r="Q52" s="187"/>
      <c r="R52" s="187"/>
      <c r="S52" s="187"/>
      <c r="U52" s="187"/>
      <c r="V52" s="187"/>
      <c r="W52" s="187"/>
      <c r="X52" s="187"/>
      <c r="Y52" s="171">
        <f t="shared" ref="Y52:Y53" si="78">(Z52+AA52+AB52+AC52)/36</f>
        <v>4</v>
      </c>
      <c r="Z52" s="187">
        <v>10</v>
      </c>
      <c r="AA52" s="187">
        <f t="shared" ref="AA52:AA53" si="79">J52-Z52</f>
        <v>20</v>
      </c>
      <c r="AB52" s="187">
        <f t="shared" ref="AB52:AB53" si="80">K52</f>
        <v>6</v>
      </c>
      <c r="AC52" s="187">
        <f t="shared" ref="AC52:AC53" si="81">L52</f>
        <v>108</v>
      </c>
      <c r="AE52" s="187"/>
      <c r="AF52" s="187"/>
      <c r="AG52" s="187"/>
      <c r="AH52" s="187"/>
      <c r="AJ52" s="187"/>
      <c r="AK52" s="187"/>
      <c r="AL52" s="187"/>
      <c r="AM52" s="187"/>
      <c r="AO52" s="187"/>
      <c r="AP52" s="187"/>
      <c r="AQ52" s="187"/>
      <c r="AR52" s="187"/>
      <c r="AT52" s="187"/>
      <c r="AU52" s="187"/>
      <c r="AV52" s="187"/>
      <c r="AW52" s="187"/>
      <c r="AY52" s="187"/>
      <c r="AZ52" s="187"/>
      <c r="BA52" s="187"/>
      <c r="BB52" s="187"/>
    </row>
    <row r="53" spans="1:867" ht="13.5" customHeight="1" x14ac:dyDescent="0.2">
      <c r="A53" s="16" t="s">
        <v>207</v>
      </c>
      <c r="B53" s="17" t="s">
        <v>222</v>
      </c>
      <c r="C53" s="185"/>
      <c r="D53" s="185"/>
      <c r="E53" s="185">
        <v>3</v>
      </c>
      <c r="F53" s="185"/>
      <c r="G53" s="16">
        <v>4</v>
      </c>
      <c r="H53" s="18">
        <f t="shared" si="56"/>
        <v>108</v>
      </c>
      <c r="I53" s="18">
        <f t="shared" si="57"/>
        <v>144</v>
      </c>
      <c r="J53" s="184">
        <f t="shared" si="48"/>
        <v>32</v>
      </c>
      <c r="K53" s="16">
        <v>4</v>
      </c>
      <c r="L53" s="184">
        <f t="shared" si="49"/>
        <v>108</v>
      </c>
      <c r="M53" s="19">
        <f t="shared" si="50"/>
        <v>4</v>
      </c>
      <c r="N53" s="16">
        <f t="shared" si="51"/>
        <v>4</v>
      </c>
      <c r="P53" s="158"/>
      <c r="Q53" s="158"/>
      <c r="R53" s="158"/>
      <c r="S53" s="158"/>
      <c r="U53" s="187"/>
      <c r="V53" s="187"/>
      <c r="W53" s="187"/>
      <c r="X53" s="187"/>
      <c r="Y53" s="171">
        <f t="shared" si="78"/>
        <v>4</v>
      </c>
      <c r="Z53" s="187">
        <v>10</v>
      </c>
      <c r="AA53" s="187">
        <f t="shared" si="79"/>
        <v>22</v>
      </c>
      <c r="AB53" s="187">
        <f t="shared" si="80"/>
        <v>4</v>
      </c>
      <c r="AC53" s="187">
        <f t="shared" si="81"/>
        <v>108</v>
      </c>
      <c r="AE53" s="187"/>
      <c r="AF53" s="187"/>
      <c r="AG53" s="187"/>
      <c r="AH53" s="187"/>
      <c r="AJ53" s="187"/>
      <c r="AK53" s="187"/>
      <c r="AL53" s="187"/>
      <c r="AM53" s="187"/>
      <c r="AO53" s="187"/>
      <c r="AP53" s="187"/>
      <c r="AQ53" s="187"/>
      <c r="AR53" s="187"/>
      <c r="AT53" s="187"/>
      <c r="AU53" s="187"/>
      <c r="AV53" s="187"/>
      <c r="AW53" s="187"/>
      <c r="AY53" s="187"/>
      <c r="AZ53" s="187"/>
      <c r="BA53" s="187"/>
      <c r="BB53" s="187"/>
    </row>
    <row r="54" spans="1:867" ht="24" customHeight="1" x14ac:dyDescent="0.2">
      <c r="A54" s="16" t="s">
        <v>208</v>
      </c>
      <c r="B54" s="17" t="s">
        <v>276</v>
      </c>
      <c r="C54" s="185">
        <v>7</v>
      </c>
      <c r="D54" s="185"/>
      <c r="E54" s="185"/>
      <c r="F54" s="185"/>
      <c r="G54" s="16">
        <v>4</v>
      </c>
      <c r="H54" s="18">
        <f t="shared" ref="H54" si="82">G54*27</f>
        <v>108</v>
      </c>
      <c r="I54" s="18">
        <f t="shared" ref="I54" si="83">G54*36</f>
        <v>144</v>
      </c>
      <c r="J54" s="184">
        <f t="shared" si="48"/>
        <v>30</v>
      </c>
      <c r="K54" s="16">
        <v>6</v>
      </c>
      <c r="L54" s="184">
        <f t="shared" si="49"/>
        <v>108</v>
      </c>
      <c r="M54" s="19">
        <f t="shared" ref="M54" si="84">G54</f>
        <v>4</v>
      </c>
      <c r="N54" s="16">
        <f t="shared" ref="N54" si="85">(J54+L54+K54)/36</f>
        <v>4</v>
      </c>
      <c r="P54" s="158"/>
      <c r="Q54" s="158"/>
      <c r="R54" s="158"/>
      <c r="S54" s="158"/>
      <c r="U54" s="187"/>
      <c r="V54" s="187"/>
      <c r="W54" s="187"/>
      <c r="X54" s="187"/>
      <c r="Z54" s="187"/>
      <c r="AA54" s="187"/>
      <c r="AB54" s="187"/>
      <c r="AC54" s="187"/>
      <c r="AE54" s="187"/>
      <c r="AF54" s="187"/>
      <c r="AG54" s="187"/>
      <c r="AH54" s="187"/>
      <c r="AJ54" s="187"/>
      <c r="AK54" s="187"/>
      <c r="AL54" s="187"/>
      <c r="AM54" s="187"/>
      <c r="AO54" s="187"/>
      <c r="AP54" s="187"/>
      <c r="AQ54" s="187"/>
      <c r="AR54" s="187"/>
      <c r="AS54" s="171">
        <f t="shared" ref="AS54" si="86">(AT54+AU54+AV54+AW54)/36</f>
        <v>4</v>
      </c>
      <c r="AT54" s="187">
        <v>10</v>
      </c>
      <c r="AU54" s="187">
        <f t="shared" ref="AU54" si="87">J54-AT54</f>
        <v>20</v>
      </c>
      <c r="AV54" s="187">
        <f t="shared" ref="AV54" si="88">K54</f>
        <v>6</v>
      </c>
      <c r="AW54" s="187">
        <f t="shared" ref="AW54" si="89">L54</f>
        <v>108</v>
      </c>
      <c r="AY54" s="187"/>
      <c r="AZ54" s="187"/>
      <c r="BA54" s="187"/>
      <c r="BB54" s="187"/>
    </row>
    <row r="55" spans="1:867" ht="13.5" customHeight="1" x14ac:dyDescent="0.2">
      <c r="A55" s="16" t="s">
        <v>346</v>
      </c>
      <c r="B55" s="17" t="s">
        <v>362</v>
      </c>
      <c r="C55" s="185"/>
      <c r="D55" s="185"/>
      <c r="E55" s="185">
        <v>5</v>
      </c>
      <c r="F55" s="185"/>
      <c r="G55" s="16">
        <v>3</v>
      </c>
      <c r="H55" s="18">
        <f t="shared" si="56"/>
        <v>81</v>
      </c>
      <c r="I55" s="18">
        <f t="shared" si="57"/>
        <v>108</v>
      </c>
      <c r="J55" s="184">
        <f t="shared" si="48"/>
        <v>22</v>
      </c>
      <c r="K55" s="16">
        <v>4</v>
      </c>
      <c r="L55" s="184">
        <f t="shared" si="49"/>
        <v>82</v>
      </c>
      <c r="M55" s="19">
        <f t="shared" si="50"/>
        <v>3</v>
      </c>
      <c r="N55" s="16">
        <f t="shared" si="51"/>
        <v>3</v>
      </c>
      <c r="P55" s="158"/>
      <c r="Q55" s="158"/>
      <c r="R55" s="158"/>
      <c r="S55" s="158"/>
      <c r="U55" s="187"/>
      <c r="V55" s="187"/>
      <c r="W55" s="187"/>
      <c r="X55" s="187"/>
      <c r="Z55" s="187"/>
      <c r="AA55" s="187"/>
      <c r="AB55" s="187"/>
      <c r="AC55" s="187"/>
      <c r="AE55" s="187"/>
      <c r="AF55" s="187"/>
      <c r="AG55" s="187"/>
      <c r="AH55" s="187"/>
      <c r="AI55" s="171">
        <f>(AJ55+AK55+AL55+AM55)/36</f>
        <v>3</v>
      </c>
      <c r="AJ55" s="187">
        <v>8</v>
      </c>
      <c r="AK55" s="187">
        <f>J55-AJ55</f>
        <v>14</v>
      </c>
      <c r="AL55" s="187">
        <f>K55</f>
        <v>4</v>
      </c>
      <c r="AM55" s="187">
        <f>L55</f>
        <v>82</v>
      </c>
      <c r="AO55" s="187"/>
      <c r="AP55" s="187"/>
      <c r="AQ55" s="187"/>
      <c r="AR55" s="187"/>
      <c r="AT55" s="187"/>
      <c r="AU55" s="187"/>
      <c r="AV55" s="187"/>
      <c r="AW55" s="187"/>
      <c r="AY55" s="187"/>
      <c r="AZ55" s="187"/>
      <c r="BA55" s="187"/>
      <c r="BB55" s="187"/>
    </row>
    <row r="56" spans="1:867" s="157" customFormat="1" x14ac:dyDescent="0.2">
      <c r="A56" s="44" t="s">
        <v>330</v>
      </c>
      <c r="B56" s="45" t="s">
        <v>209</v>
      </c>
      <c r="C56" s="32"/>
      <c r="D56" s="32"/>
      <c r="E56" s="32"/>
      <c r="F56" s="125"/>
      <c r="G56" s="46">
        <f>SUM(G57:G82)/2</f>
        <v>41</v>
      </c>
      <c r="H56" s="46">
        <f t="shared" ref="H56:N56" si="90">SUM(H57:H82)/2</f>
        <v>1107</v>
      </c>
      <c r="I56" s="46">
        <f>SUM(I57:I82)/2</f>
        <v>1476</v>
      </c>
      <c r="J56" s="46">
        <f>SUM(J57:J82)/2</f>
        <v>306</v>
      </c>
      <c r="K56" s="46">
        <f t="shared" si="90"/>
        <v>52</v>
      </c>
      <c r="L56" s="46">
        <f>SUM(L57:L82)/2</f>
        <v>1118</v>
      </c>
      <c r="M56" s="46">
        <f t="shared" si="90"/>
        <v>41</v>
      </c>
      <c r="N56" s="46">
        <f t="shared" si="90"/>
        <v>41</v>
      </c>
      <c r="O56" s="205">
        <f t="shared" ref="O56:BB56" si="91">SUM(O57:O82)</f>
        <v>0</v>
      </c>
      <c r="P56" s="46">
        <f t="shared" si="91"/>
        <v>0</v>
      </c>
      <c r="Q56" s="46">
        <f t="shared" si="91"/>
        <v>0</v>
      </c>
      <c r="R56" s="46">
        <f t="shared" si="91"/>
        <v>0</v>
      </c>
      <c r="S56" s="46">
        <f t="shared" si="91"/>
        <v>0</v>
      </c>
      <c r="T56" s="46">
        <f t="shared" si="91"/>
        <v>9</v>
      </c>
      <c r="U56" s="46">
        <f t="shared" si="91"/>
        <v>28</v>
      </c>
      <c r="V56" s="46">
        <f t="shared" si="91"/>
        <v>38</v>
      </c>
      <c r="W56" s="46">
        <f t="shared" si="91"/>
        <v>12</v>
      </c>
      <c r="X56" s="46">
        <f t="shared" si="91"/>
        <v>246</v>
      </c>
      <c r="Y56" s="46">
        <f t="shared" si="91"/>
        <v>5</v>
      </c>
      <c r="Z56" s="46">
        <f t="shared" si="91"/>
        <v>10</v>
      </c>
      <c r="AA56" s="46">
        <f t="shared" si="91"/>
        <v>28</v>
      </c>
      <c r="AB56" s="46">
        <f t="shared" si="91"/>
        <v>6</v>
      </c>
      <c r="AC56" s="46">
        <f t="shared" si="91"/>
        <v>136</v>
      </c>
      <c r="AD56" s="46">
        <f t="shared" si="91"/>
        <v>5</v>
      </c>
      <c r="AE56" s="46">
        <f t="shared" si="91"/>
        <v>14</v>
      </c>
      <c r="AF56" s="46">
        <f t="shared" si="91"/>
        <v>24</v>
      </c>
      <c r="AG56" s="46">
        <f t="shared" si="91"/>
        <v>6</v>
      </c>
      <c r="AH56" s="46">
        <f t="shared" si="91"/>
        <v>136</v>
      </c>
      <c r="AI56" s="46">
        <f t="shared" si="91"/>
        <v>6</v>
      </c>
      <c r="AJ56" s="46">
        <f t="shared" si="91"/>
        <v>16</v>
      </c>
      <c r="AK56" s="46">
        <f t="shared" si="91"/>
        <v>28</v>
      </c>
      <c r="AL56" s="46">
        <f t="shared" si="91"/>
        <v>8</v>
      </c>
      <c r="AM56" s="46">
        <f t="shared" si="91"/>
        <v>164</v>
      </c>
      <c r="AN56" s="46">
        <f t="shared" si="91"/>
        <v>0</v>
      </c>
      <c r="AO56" s="46">
        <f t="shared" si="91"/>
        <v>0</v>
      </c>
      <c r="AP56" s="46">
        <f t="shared" si="91"/>
        <v>0</v>
      </c>
      <c r="AQ56" s="46">
        <f t="shared" si="91"/>
        <v>0</v>
      </c>
      <c r="AR56" s="46">
        <f t="shared" si="91"/>
        <v>0</v>
      </c>
      <c r="AS56" s="46">
        <f t="shared" si="91"/>
        <v>9</v>
      </c>
      <c r="AT56" s="46">
        <f t="shared" si="91"/>
        <v>24</v>
      </c>
      <c r="AU56" s="46">
        <f t="shared" si="91"/>
        <v>44</v>
      </c>
      <c r="AV56" s="46">
        <f t="shared" si="91"/>
        <v>10</v>
      </c>
      <c r="AW56" s="46">
        <f t="shared" si="91"/>
        <v>246</v>
      </c>
      <c r="AX56" s="46">
        <f t="shared" si="91"/>
        <v>0</v>
      </c>
      <c r="AY56" s="46">
        <f t="shared" si="91"/>
        <v>0</v>
      </c>
      <c r="AZ56" s="46">
        <f t="shared" si="91"/>
        <v>0</v>
      </c>
      <c r="BA56" s="46">
        <f t="shared" si="91"/>
        <v>0</v>
      </c>
      <c r="BB56" s="46">
        <f t="shared" si="91"/>
        <v>0</v>
      </c>
      <c r="BC56" s="46">
        <f t="shared" ref="BC56:BG56" si="92">SUM(BC57:BC82)</f>
        <v>7</v>
      </c>
      <c r="BD56" s="46">
        <f t="shared" si="92"/>
        <v>18</v>
      </c>
      <c r="BE56" s="46">
        <f t="shared" si="92"/>
        <v>34</v>
      </c>
      <c r="BF56" s="46">
        <f t="shared" si="92"/>
        <v>10</v>
      </c>
      <c r="BG56" s="46">
        <f t="shared" si="92"/>
        <v>190</v>
      </c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  <c r="DO56" s="151"/>
      <c r="DP56" s="151"/>
      <c r="DQ56" s="151"/>
      <c r="DR56" s="151"/>
      <c r="DS56" s="151"/>
      <c r="DT56" s="151"/>
      <c r="DU56" s="151"/>
      <c r="DV56" s="151"/>
      <c r="DW56" s="151"/>
      <c r="DX56" s="151"/>
      <c r="DY56" s="151"/>
      <c r="DZ56" s="151"/>
      <c r="EA56" s="151"/>
      <c r="EB56" s="151"/>
      <c r="EC56" s="151"/>
      <c r="ED56" s="151"/>
      <c r="EE56" s="151"/>
      <c r="EF56" s="151"/>
      <c r="EG56" s="151"/>
      <c r="EH56" s="151"/>
      <c r="EI56" s="151"/>
      <c r="EJ56" s="151"/>
      <c r="EK56" s="151"/>
      <c r="EL56" s="151"/>
      <c r="EM56" s="151"/>
      <c r="EN56" s="151"/>
      <c r="EO56" s="151"/>
      <c r="EP56" s="151"/>
      <c r="EQ56" s="151"/>
      <c r="ER56" s="151"/>
      <c r="ES56" s="151"/>
      <c r="ET56" s="151"/>
      <c r="EU56" s="151"/>
      <c r="EV56" s="151"/>
      <c r="EW56" s="151"/>
      <c r="EX56" s="151"/>
      <c r="EY56" s="151"/>
      <c r="EZ56" s="151"/>
      <c r="FA56" s="151"/>
      <c r="FB56" s="151"/>
      <c r="FC56" s="151"/>
      <c r="FD56" s="151"/>
      <c r="FE56" s="151"/>
      <c r="FF56" s="151"/>
      <c r="FG56" s="151"/>
      <c r="FH56" s="151"/>
      <c r="FI56" s="151"/>
      <c r="FJ56" s="151"/>
      <c r="FK56" s="151"/>
      <c r="FL56" s="151"/>
      <c r="FM56" s="151"/>
      <c r="FN56" s="151"/>
      <c r="FO56" s="151"/>
      <c r="FP56" s="151"/>
      <c r="FQ56" s="151"/>
      <c r="FR56" s="151"/>
      <c r="FS56" s="151"/>
      <c r="FT56" s="151"/>
      <c r="FU56" s="151"/>
      <c r="FV56" s="151"/>
      <c r="FW56" s="151"/>
      <c r="FX56" s="151"/>
      <c r="FY56" s="151"/>
      <c r="FZ56" s="151"/>
      <c r="GA56" s="151"/>
      <c r="GB56" s="151"/>
      <c r="GC56" s="151"/>
      <c r="GD56" s="151"/>
      <c r="GE56" s="151"/>
      <c r="GF56" s="151"/>
      <c r="GG56" s="151"/>
      <c r="GH56" s="151"/>
      <c r="GI56" s="151"/>
      <c r="GJ56" s="151"/>
      <c r="GK56" s="151"/>
      <c r="GL56" s="151"/>
      <c r="GM56" s="151"/>
      <c r="GN56" s="151"/>
      <c r="GO56" s="151"/>
      <c r="GP56" s="151"/>
      <c r="GQ56" s="151"/>
      <c r="GR56" s="151"/>
      <c r="GS56" s="151"/>
      <c r="GT56" s="151"/>
      <c r="GU56" s="151"/>
      <c r="GV56" s="151"/>
      <c r="GW56" s="151"/>
      <c r="GX56" s="151"/>
      <c r="GY56" s="151"/>
      <c r="GZ56" s="151"/>
      <c r="HA56" s="151"/>
      <c r="HB56" s="151"/>
      <c r="HC56" s="151"/>
      <c r="HD56" s="151"/>
      <c r="HE56" s="151"/>
      <c r="HF56" s="151"/>
      <c r="HG56" s="151"/>
      <c r="HH56" s="151"/>
      <c r="HI56" s="151"/>
      <c r="HJ56" s="151"/>
      <c r="HK56" s="151"/>
      <c r="HL56" s="151"/>
      <c r="HM56" s="151"/>
      <c r="HN56" s="151"/>
      <c r="HO56" s="151"/>
      <c r="HP56" s="151"/>
      <c r="HQ56" s="151"/>
      <c r="HR56" s="151"/>
      <c r="HS56" s="151"/>
      <c r="HT56" s="151"/>
      <c r="HU56" s="151"/>
      <c r="HV56" s="151"/>
      <c r="HW56" s="151"/>
      <c r="HX56" s="151"/>
      <c r="HY56" s="151"/>
      <c r="HZ56" s="151"/>
      <c r="IA56" s="151"/>
      <c r="IB56" s="151"/>
      <c r="IC56" s="151"/>
      <c r="ID56" s="151"/>
      <c r="IE56" s="151"/>
      <c r="IF56" s="151"/>
      <c r="IG56" s="151"/>
      <c r="IH56" s="151"/>
      <c r="II56" s="151"/>
      <c r="IJ56" s="151"/>
      <c r="IK56" s="151"/>
      <c r="IL56" s="151"/>
      <c r="IM56" s="151"/>
      <c r="IN56" s="151"/>
      <c r="IO56" s="151"/>
      <c r="IP56" s="151"/>
      <c r="IQ56" s="151"/>
      <c r="IR56" s="151"/>
      <c r="IS56" s="151"/>
      <c r="IT56" s="151"/>
      <c r="IU56" s="151"/>
      <c r="IV56" s="151"/>
      <c r="IW56" s="151"/>
      <c r="IX56" s="151"/>
      <c r="IY56" s="151"/>
      <c r="IZ56" s="151"/>
      <c r="JA56" s="151"/>
      <c r="JB56" s="151"/>
      <c r="JC56" s="151"/>
      <c r="JD56" s="151"/>
      <c r="JE56" s="151"/>
      <c r="JF56" s="151"/>
      <c r="JG56" s="151"/>
      <c r="JH56" s="151"/>
      <c r="JI56" s="151"/>
      <c r="JJ56" s="151"/>
      <c r="JK56" s="151"/>
      <c r="JL56" s="151"/>
      <c r="JM56" s="151"/>
      <c r="JN56" s="151"/>
      <c r="JO56" s="151"/>
      <c r="JP56" s="151"/>
      <c r="JQ56" s="151"/>
      <c r="JR56" s="151"/>
      <c r="JS56" s="151"/>
      <c r="JT56" s="151"/>
      <c r="JU56" s="151"/>
      <c r="JV56" s="151"/>
      <c r="JW56" s="151"/>
      <c r="JX56" s="151"/>
      <c r="JY56" s="151"/>
      <c r="JZ56" s="151"/>
      <c r="KA56" s="151"/>
      <c r="KB56" s="151"/>
      <c r="KC56" s="151"/>
      <c r="KD56" s="151"/>
      <c r="KE56" s="151"/>
      <c r="KF56" s="151"/>
      <c r="KG56" s="151"/>
      <c r="KH56" s="151"/>
      <c r="KI56" s="151"/>
      <c r="KJ56" s="151"/>
      <c r="KK56" s="151"/>
      <c r="KL56" s="151"/>
      <c r="KM56" s="151"/>
      <c r="KN56" s="151"/>
      <c r="KO56" s="151"/>
      <c r="KP56" s="151"/>
      <c r="KQ56" s="151"/>
      <c r="KR56" s="151"/>
      <c r="KS56" s="151"/>
      <c r="KT56" s="151"/>
      <c r="KU56" s="151"/>
      <c r="KV56" s="151"/>
      <c r="KW56" s="151"/>
      <c r="KX56" s="151"/>
      <c r="KY56" s="151"/>
      <c r="KZ56" s="151"/>
      <c r="LA56" s="151"/>
      <c r="LB56" s="151"/>
      <c r="LC56" s="151"/>
      <c r="LD56" s="151"/>
      <c r="LE56" s="151"/>
      <c r="LF56" s="151"/>
      <c r="LG56" s="151"/>
      <c r="LH56" s="151"/>
      <c r="LI56" s="151"/>
      <c r="LJ56" s="151"/>
      <c r="LK56" s="151"/>
      <c r="LL56" s="151"/>
      <c r="LM56" s="151"/>
      <c r="LN56" s="151"/>
      <c r="LO56" s="151"/>
      <c r="LP56" s="151"/>
      <c r="LQ56" s="151"/>
      <c r="LR56" s="151"/>
      <c r="LS56" s="151"/>
      <c r="LT56" s="151"/>
      <c r="LU56" s="151"/>
      <c r="LV56" s="151"/>
      <c r="LW56" s="151"/>
      <c r="LX56" s="151"/>
      <c r="LY56" s="151"/>
      <c r="LZ56" s="151"/>
      <c r="MA56" s="151"/>
      <c r="MB56" s="151"/>
      <c r="MC56" s="151"/>
      <c r="MD56" s="151"/>
      <c r="ME56" s="151"/>
      <c r="MF56" s="151"/>
      <c r="MG56" s="151"/>
      <c r="MH56" s="151"/>
      <c r="MI56" s="151"/>
      <c r="MJ56" s="151"/>
      <c r="MK56" s="151"/>
      <c r="ML56" s="151"/>
      <c r="MM56" s="151"/>
      <c r="MN56" s="151"/>
      <c r="MO56" s="151"/>
      <c r="MP56" s="151"/>
      <c r="MQ56" s="151"/>
      <c r="MR56" s="151"/>
      <c r="MS56" s="151"/>
      <c r="MT56" s="151"/>
      <c r="MU56" s="151"/>
      <c r="MV56" s="151"/>
      <c r="MW56" s="151"/>
      <c r="MX56" s="151"/>
      <c r="MY56" s="151"/>
      <c r="MZ56" s="151"/>
      <c r="NA56" s="151"/>
      <c r="NB56" s="151"/>
      <c r="NC56" s="151"/>
      <c r="ND56" s="151"/>
      <c r="NE56" s="151"/>
      <c r="NF56" s="151"/>
      <c r="NG56" s="151"/>
      <c r="NH56" s="151"/>
      <c r="NI56" s="151"/>
      <c r="NJ56" s="151"/>
      <c r="NK56" s="151"/>
      <c r="NL56" s="151"/>
      <c r="NM56" s="151"/>
      <c r="NN56" s="151"/>
      <c r="NO56" s="151"/>
      <c r="NP56" s="151"/>
      <c r="NQ56" s="151"/>
      <c r="NR56" s="151"/>
      <c r="NS56" s="151"/>
      <c r="NT56" s="151"/>
      <c r="NU56" s="151"/>
      <c r="NV56" s="151"/>
      <c r="NW56" s="151"/>
      <c r="NX56" s="151"/>
      <c r="NY56" s="151"/>
      <c r="NZ56" s="151"/>
      <c r="OA56" s="151"/>
      <c r="OB56" s="151"/>
      <c r="OC56" s="151"/>
      <c r="OD56" s="151"/>
      <c r="OE56" s="151"/>
      <c r="OF56" s="151"/>
      <c r="OG56" s="151"/>
      <c r="OH56" s="151"/>
      <c r="OI56" s="151"/>
      <c r="OJ56" s="151"/>
      <c r="OK56" s="151"/>
      <c r="OL56" s="151"/>
      <c r="OM56" s="151"/>
      <c r="ON56" s="151"/>
      <c r="OO56" s="151"/>
      <c r="OP56" s="151"/>
      <c r="OQ56" s="151"/>
      <c r="OR56" s="151"/>
      <c r="OS56" s="151"/>
      <c r="OT56" s="151"/>
      <c r="OU56" s="151"/>
      <c r="OV56" s="151"/>
      <c r="OW56" s="151"/>
      <c r="OX56" s="151"/>
      <c r="OY56" s="151"/>
      <c r="OZ56" s="151"/>
      <c r="PA56" s="151"/>
      <c r="PB56" s="151"/>
      <c r="PC56" s="151"/>
      <c r="PD56" s="151"/>
      <c r="PE56" s="151"/>
      <c r="PF56" s="151"/>
      <c r="PG56" s="151"/>
      <c r="PH56" s="151"/>
      <c r="PI56" s="151"/>
      <c r="PJ56" s="151"/>
      <c r="PK56" s="151"/>
      <c r="PL56" s="151"/>
      <c r="PM56" s="151"/>
      <c r="PN56" s="151"/>
      <c r="PO56" s="151"/>
      <c r="PP56" s="151"/>
      <c r="PQ56" s="151"/>
      <c r="PR56" s="151"/>
      <c r="PS56" s="151"/>
      <c r="PT56" s="151"/>
      <c r="PU56" s="151"/>
      <c r="PV56" s="151"/>
      <c r="PW56" s="151"/>
      <c r="PX56" s="151"/>
      <c r="PY56" s="151"/>
      <c r="PZ56" s="151"/>
      <c r="QA56" s="151"/>
      <c r="QB56" s="151"/>
      <c r="QC56" s="151"/>
      <c r="QD56" s="151"/>
      <c r="QE56" s="151"/>
      <c r="QF56" s="151"/>
      <c r="QG56" s="151"/>
      <c r="QH56" s="151"/>
      <c r="QI56" s="151"/>
      <c r="QJ56" s="151"/>
      <c r="QK56" s="151"/>
      <c r="QL56" s="151"/>
      <c r="QM56" s="151"/>
      <c r="QN56" s="151"/>
      <c r="QO56" s="151"/>
      <c r="QP56" s="151"/>
      <c r="QQ56" s="151"/>
      <c r="QR56" s="151"/>
      <c r="QS56" s="151"/>
      <c r="QT56" s="151"/>
      <c r="QU56" s="151"/>
      <c r="QV56" s="151"/>
      <c r="QW56" s="151"/>
      <c r="QX56" s="151"/>
      <c r="QY56" s="151"/>
      <c r="QZ56" s="151"/>
      <c r="RA56" s="151"/>
      <c r="RB56" s="151"/>
      <c r="RC56" s="151"/>
      <c r="RD56" s="151"/>
      <c r="RE56" s="151"/>
      <c r="RF56" s="151"/>
      <c r="RG56" s="151"/>
      <c r="RH56" s="151"/>
      <c r="RI56" s="151"/>
      <c r="RJ56" s="151"/>
      <c r="RK56" s="151"/>
      <c r="RL56" s="151"/>
      <c r="RM56" s="151"/>
      <c r="RN56" s="151"/>
      <c r="RO56" s="151"/>
      <c r="RP56" s="151"/>
      <c r="RQ56" s="151"/>
      <c r="RR56" s="151"/>
      <c r="RS56" s="151"/>
      <c r="RT56" s="151"/>
      <c r="RU56" s="151"/>
      <c r="RV56" s="151"/>
      <c r="RW56" s="151"/>
      <c r="RX56" s="151"/>
      <c r="RY56" s="151"/>
      <c r="RZ56" s="151"/>
      <c r="SA56" s="151"/>
      <c r="SB56" s="151"/>
      <c r="SC56" s="151"/>
      <c r="SD56" s="151"/>
      <c r="SE56" s="151"/>
      <c r="SF56" s="151"/>
      <c r="SG56" s="151"/>
      <c r="SH56" s="151"/>
      <c r="SI56" s="151"/>
      <c r="SJ56" s="151"/>
      <c r="SK56" s="151"/>
      <c r="SL56" s="151"/>
      <c r="SM56" s="151"/>
      <c r="SN56" s="151"/>
      <c r="SO56" s="151"/>
      <c r="SP56" s="151"/>
      <c r="SQ56" s="151"/>
      <c r="SR56" s="151"/>
      <c r="SS56" s="151"/>
      <c r="ST56" s="151"/>
      <c r="SU56" s="151"/>
      <c r="SV56" s="151"/>
      <c r="SW56" s="151"/>
      <c r="SX56" s="151"/>
      <c r="SY56" s="151"/>
      <c r="SZ56" s="151"/>
      <c r="TA56" s="151"/>
      <c r="TB56" s="151"/>
      <c r="TC56" s="151"/>
      <c r="TD56" s="151"/>
      <c r="TE56" s="151"/>
      <c r="TF56" s="151"/>
      <c r="TG56" s="151"/>
      <c r="TH56" s="151"/>
      <c r="TI56" s="151"/>
      <c r="TJ56" s="151"/>
      <c r="TK56" s="151"/>
      <c r="TL56" s="151"/>
      <c r="TM56" s="151"/>
      <c r="TN56" s="151"/>
      <c r="TO56" s="151"/>
      <c r="TP56" s="151"/>
      <c r="TQ56" s="151"/>
      <c r="TR56" s="151"/>
      <c r="TS56" s="151"/>
      <c r="TT56" s="151"/>
      <c r="TU56" s="151"/>
      <c r="TV56" s="151"/>
      <c r="TW56" s="151"/>
      <c r="TX56" s="151"/>
      <c r="TY56" s="151"/>
      <c r="TZ56" s="151"/>
      <c r="UA56" s="151"/>
      <c r="UB56" s="151"/>
      <c r="UC56" s="151"/>
      <c r="UD56" s="151"/>
      <c r="UE56" s="151"/>
      <c r="UF56" s="151"/>
      <c r="UG56" s="151"/>
      <c r="UH56" s="151"/>
      <c r="UI56" s="151"/>
      <c r="UJ56" s="151"/>
      <c r="UK56" s="151"/>
      <c r="UL56" s="151"/>
      <c r="UM56" s="151"/>
      <c r="UN56" s="151"/>
      <c r="UO56" s="151"/>
      <c r="UP56" s="151"/>
      <c r="UQ56" s="151"/>
      <c r="UR56" s="151"/>
      <c r="US56" s="151"/>
      <c r="UT56" s="151"/>
      <c r="UU56" s="151"/>
      <c r="UV56" s="151"/>
      <c r="UW56" s="151"/>
      <c r="UX56" s="151"/>
      <c r="UY56" s="151"/>
      <c r="UZ56" s="151"/>
      <c r="VA56" s="151"/>
      <c r="VB56" s="151"/>
      <c r="VC56" s="151"/>
      <c r="VD56" s="151"/>
      <c r="VE56" s="151"/>
      <c r="VF56" s="151"/>
      <c r="VG56" s="151"/>
      <c r="VH56" s="151"/>
      <c r="VI56" s="151"/>
      <c r="VJ56" s="151"/>
      <c r="VK56" s="151"/>
      <c r="VL56" s="151"/>
      <c r="VM56" s="151"/>
      <c r="VN56" s="151"/>
      <c r="VO56" s="151"/>
      <c r="VP56" s="151"/>
      <c r="VQ56" s="151"/>
      <c r="VR56" s="151"/>
      <c r="VS56" s="151"/>
      <c r="VT56" s="151"/>
      <c r="VU56" s="151"/>
      <c r="VV56" s="151"/>
      <c r="VW56" s="151"/>
      <c r="VX56" s="151"/>
      <c r="VY56" s="151"/>
      <c r="VZ56" s="151"/>
      <c r="WA56" s="151"/>
      <c r="WB56" s="151"/>
      <c r="WC56" s="151"/>
      <c r="WD56" s="151"/>
      <c r="WE56" s="151"/>
      <c r="WF56" s="151"/>
      <c r="WG56" s="151"/>
      <c r="WH56" s="151"/>
      <c r="WI56" s="151"/>
      <c r="WJ56" s="151"/>
      <c r="WK56" s="151"/>
      <c r="WL56" s="151"/>
      <c r="WM56" s="151"/>
      <c r="WN56" s="151"/>
      <c r="WO56" s="151"/>
      <c r="WP56" s="151"/>
      <c r="WQ56" s="151"/>
      <c r="WR56" s="151"/>
      <c r="WS56" s="151"/>
      <c r="WT56" s="151"/>
      <c r="WU56" s="151"/>
      <c r="WV56" s="151"/>
      <c r="WW56" s="151"/>
      <c r="WX56" s="151"/>
      <c r="WY56" s="151"/>
      <c r="WZ56" s="151"/>
      <c r="XA56" s="151"/>
      <c r="XB56" s="151"/>
      <c r="XC56" s="151"/>
      <c r="XD56" s="151"/>
      <c r="XE56" s="151"/>
      <c r="XF56" s="151"/>
      <c r="XG56" s="151"/>
      <c r="XH56" s="151"/>
      <c r="XI56" s="151"/>
      <c r="XJ56" s="151"/>
      <c r="XK56" s="151"/>
      <c r="XL56" s="151"/>
      <c r="XM56" s="151"/>
      <c r="XN56" s="151"/>
      <c r="XO56" s="151"/>
      <c r="XP56" s="151"/>
      <c r="XQ56" s="151"/>
      <c r="XR56" s="151"/>
      <c r="XS56" s="151"/>
      <c r="XT56" s="151"/>
      <c r="XU56" s="151"/>
      <c r="XV56" s="151"/>
      <c r="XW56" s="151"/>
      <c r="XX56" s="151"/>
      <c r="XY56" s="151"/>
      <c r="XZ56" s="151"/>
      <c r="YA56" s="151"/>
      <c r="YB56" s="151"/>
      <c r="YC56" s="151"/>
      <c r="YD56" s="151"/>
      <c r="YE56" s="151"/>
      <c r="YF56" s="151"/>
      <c r="YG56" s="151"/>
      <c r="YH56" s="151"/>
      <c r="YI56" s="151"/>
      <c r="YJ56" s="151"/>
      <c r="YK56" s="151"/>
      <c r="YL56" s="151"/>
      <c r="YM56" s="151"/>
      <c r="YN56" s="151"/>
      <c r="YO56" s="151"/>
      <c r="YP56" s="151"/>
      <c r="YQ56" s="151"/>
      <c r="YR56" s="151"/>
      <c r="YS56" s="151"/>
      <c r="YT56" s="151"/>
      <c r="YU56" s="151"/>
      <c r="YV56" s="151"/>
      <c r="YW56" s="151"/>
      <c r="YX56" s="151"/>
      <c r="YY56" s="151"/>
      <c r="YZ56" s="151"/>
      <c r="ZA56" s="151"/>
      <c r="ZB56" s="151"/>
      <c r="ZC56" s="151"/>
      <c r="ZD56" s="151"/>
      <c r="ZE56" s="151"/>
      <c r="ZF56" s="151"/>
      <c r="ZG56" s="151"/>
      <c r="ZH56" s="151"/>
      <c r="ZI56" s="151"/>
      <c r="ZJ56" s="151"/>
      <c r="ZK56" s="151"/>
      <c r="ZL56" s="151"/>
      <c r="ZM56" s="151"/>
      <c r="ZN56" s="151"/>
      <c r="ZO56" s="151"/>
      <c r="ZP56" s="151"/>
      <c r="ZQ56" s="151"/>
      <c r="ZR56" s="151"/>
      <c r="ZS56" s="151"/>
      <c r="ZT56" s="151"/>
      <c r="ZU56" s="151"/>
      <c r="ZV56" s="151"/>
      <c r="ZW56" s="151"/>
      <c r="ZX56" s="151"/>
      <c r="ZY56" s="151"/>
      <c r="ZZ56" s="151"/>
      <c r="AAA56" s="151"/>
      <c r="AAB56" s="151"/>
      <c r="AAC56" s="151"/>
      <c r="AAD56" s="151"/>
      <c r="AAE56" s="151"/>
      <c r="AAF56" s="151"/>
      <c r="AAG56" s="151"/>
      <c r="AAH56" s="151"/>
      <c r="AAI56" s="151"/>
      <c r="AAJ56" s="151"/>
      <c r="AAK56" s="151"/>
      <c r="AAL56" s="151"/>
      <c r="AAM56" s="151"/>
      <c r="AAN56" s="151"/>
      <c r="AAO56" s="151"/>
      <c r="AAP56" s="151"/>
      <c r="AAQ56" s="151"/>
      <c r="AAR56" s="151"/>
      <c r="AAS56" s="151"/>
      <c r="AAT56" s="151"/>
      <c r="AAU56" s="151"/>
      <c r="AAV56" s="151"/>
      <c r="AAW56" s="151"/>
      <c r="AAX56" s="151"/>
      <c r="AAY56" s="151"/>
      <c r="AAZ56" s="151"/>
      <c r="ABA56" s="151"/>
      <c r="ABB56" s="151"/>
      <c r="ABC56" s="151"/>
      <c r="ABD56" s="151"/>
      <c r="ABE56" s="151"/>
      <c r="ABF56" s="151"/>
      <c r="ABG56" s="151"/>
      <c r="ABH56" s="151"/>
      <c r="ABI56" s="151"/>
      <c r="ABJ56" s="151"/>
      <c r="ABK56" s="151"/>
      <c r="ABL56" s="151"/>
      <c r="ABM56" s="151"/>
      <c r="ABN56" s="151"/>
      <c r="ABO56" s="151"/>
      <c r="ABP56" s="151"/>
      <c r="ABQ56" s="151"/>
      <c r="ABR56" s="151"/>
      <c r="ABS56" s="151"/>
      <c r="ABT56" s="151"/>
      <c r="ABU56" s="151"/>
      <c r="ABV56" s="151"/>
      <c r="ABW56" s="151"/>
      <c r="ABX56" s="151"/>
      <c r="ABY56" s="151"/>
      <c r="ABZ56" s="151"/>
      <c r="ACA56" s="151"/>
      <c r="ACB56" s="151"/>
      <c r="ACC56" s="151"/>
      <c r="ACD56" s="151"/>
      <c r="ACE56" s="151"/>
      <c r="ACF56" s="151"/>
      <c r="ACG56" s="151"/>
      <c r="ACH56" s="151"/>
      <c r="ACI56" s="151"/>
      <c r="ACJ56" s="151"/>
      <c r="ACK56" s="151"/>
      <c r="ACL56" s="151"/>
      <c r="ACM56" s="151"/>
      <c r="ACN56" s="151"/>
      <c r="ACO56" s="151"/>
      <c r="ACP56" s="151"/>
      <c r="ACQ56" s="151"/>
      <c r="ACR56" s="151"/>
      <c r="ACS56" s="151"/>
      <c r="ACT56" s="151"/>
      <c r="ACU56" s="151"/>
      <c r="ACV56" s="151"/>
      <c r="ACW56" s="151"/>
      <c r="ACX56" s="151"/>
      <c r="ACY56" s="151"/>
      <c r="ACZ56" s="151"/>
      <c r="ADA56" s="151"/>
      <c r="ADB56" s="151"/>
      <c r="ADC56" s="151"/>
      <c r="ADD56" s="151"/>
      <c r="ADE56" s="151"/>
      <c r="ADF56" s="151"/>
      <c r="ADG56" s="151"/>
      <c r="ADH56" s="151"/>
      <c r="ADI56" s="151"/>
      <c r="ADJ56" s="151"/>
      <c r="ADK56" s="151"/>
      <c r="ADL56" s="151"/>
      <c r="ADM56" s="151"/>
      <c r="ADN56" s="151"/>
      <c r="ADO56" s="151"/>
      <c r="ADP56" s="151"/>
      <c r="ADQ56" s="151"/>
      <c r="ADR56" s="151"/>
      <c r="ADS56" s="151"/>
      <c r="ADT56" s="151"/>
      <c r="ADU56" s="151"/>
      <c r="ADV56" s="151"/>
      <c r="ADW56" s="151"/>
      <c r="ADX56" s="151"/>
      <c r="ADY56" s="151"/>
      <c r="ADZ56" s="151"/>
      <c r="AEA56" s="151"/>
      <c r="AEB56" s="151"/>
      <c r="AEC56" s="151"/>
      <c r="AED56" s="151"/>
      <c r="AEE56" s="151"/>
      <c r="AEF56" s="151"/>
      <c r="AEG56" s="151"/>
      <c r="AEH56" s="151"/>
      <c r="AEI56" s="151"/>
      <c r="AEJ56" s="151"/>
      <c r="AEK56" s="151"/>
      <c r="AEL56" s="151"/>
      <c r="AEM56" s="151"/>
      <c r="AEN56" s="151"/>
      <c r="AEO56" s="151"/>
      <c r="AEP56" s="151"/>
      <c r="AEQ56" s="151"/>
      <c r="AER56" s="151"/>
      <c r="AES56" s="151"/>
      <c r="AET56" s="151"/>
      <c r="AEU56" s="151"/>
      <c r="AEV56" s="151"/>
      <c r="AEW56" s="151"/>
      <c r="AEX56" s="151"/>
      <c r="AEY56" s="151"/>
      <c r="AEZ56" s="151"/>
      <c r="AFA56" s="151"/>
      <c r="AFB56" s="151"/>
      <c r="AFC56" s="151"/>
      <c r="AFD56" s="151"/>
      <c r="AFE56" s="151"/>
      <c r="AFF56" s="151"/>
      <c r="AFG56" s="151"/>
      <c r="AFH56" s="151"/>
      <c r="AFI56" s="151"/>
      <c r="AFJ56" s="151"/>
      <c r="AFK56" s="151"/>
      <c r="AFL56" s="151"/>
      <c r="AFM56" s="151"/>
      <c r="AFN56" s="151"/>
      <c r="AFO56" s="151"/>
      <c r="AFP56" s="151"/>
      <c r="AFQ56" s="151"/>
      <c r="AFR56" s="151"/>
      <c r="AFS56" s="151"/>
      <c r="AFT56" s="151"/>
      <c r="AFU56" s="151"/>
      <c r="AFV56" s="151"/>
      <c r="AFW56" s="151"/>
      <c r="AFX56" s="151"/>
      <c r="AFY56" s="151"/>
      <c r="AFZ56" s="151"/>
      <c r="AGA56" s="151"/>
      <c r="AGB56" s="151"/>
      <c r="AGC56" s="151"/>
      <c r="AGD56" s="151"/>
      <c r="AGE56" s="151"/>
      <c r="AGF56" s="151"/>
      <c r="AGG56" s="151"/>
      <c r="AGH56" s="151"/>
      <c r="AGI56" s="151"/>
    </row>
    <row r="57" spans="1:867" ht="13.5" customHeight="1" x14ac:dyDescent="0.2">
      <c r="A57" s="16" t="s">
        <v>211</v>
      </c>
      <c r="B57" s="102" t="s">
        <v>225</v>
      </c>
      <c r="C57" s="185"/>
      <c r="D57" s="185"/>
      <c r="E57" s="185">
        <v>2</v>
      </c>
      <c r="F57" s="185"/>
      <c r="G57" s="93">
        <v>3</v>
      </c>
      <c r="H57" s="93">
        <f>G57*27</f>
        <v>81</v>
      </c>
      <c r="I57" s="95">
        <f>G57*36</f>
        <v>108</v>
      </c>
      <c r="J57" s="96">
        <f t="shared" si="48"/>
        <v>22</v>
      </c>
      <c r="K57" s="93">
        <v>4</v>
      </c>
      <c r="L57" s="96">
        <f t="shared" ref="L57:L82" si="93">EVEN(I57*0.75)</f>
        <v>82</v>
      </c>
      <c r="M57" s="103">
        <f>G57</f>
        <v>3</v>
      </c>
      <c r="N57" s="93">
        <f>(J57+L57+K57)/36</f>
        <v>3</v>
      </c>
      <c r="P57" s="187"/>
      <c r="Q57" s="187"/>
      <c r="R57" s="187"/>
      <c r="S57" s="187"/>
      <c r="T57" s="171">
        <f>(U57+V57+W57+X57)/36</f>
        <v>3</v>
      </c>
      <c r="U57" s="187">
        <v>8</v>
      </c>
      <c r="V57" s="187">
        <f>J57-U57</f>
        <v>14</v>
      </c>
      <c r="W57" s="187">
        <f>K57</f>
        <v>4</v>
      </c>
      <c r="X57" s="187">
        <f>L57</f>
        <v>82</v>
      </c>
      <c r="Z57" s="187"/>
      <c r="AA57" s="187"/>
      <c r="AB57" s="187"/>
      <c r="AC57" s="187"/>
      <c r="AE57" s="187"/>
      <c r="AF57" s="187"/>
      <c r="AG57" s="187"/>
      <c r="AH57" s="187"/>
      <c r="AJ57" s="187"/>
      <c r="AK57" s="187"/>
      <c r="AL57" s="187"/>
      <c r="AM57" s="187"/>
      <c r="AO57" s="187"/>
      <c r="AP57" s="187"/>
      <c r="AQ57" s="187"/>
      <c r="AR57" s="187"/>
      <c r="AT57" s="187"/>
      <c r="AU57" s="187"/>
      <c r="AV57" s="187"/>
      <c r="AW57" s="187"/>
      <c r="AY57" s="187"/>
      <c r="AZ57" s="187"/>
      <c r="BA57" s="187"/>
      <c r="BB57" s="187"/>
    </row>
    <row r="58" spans="1:867" ht="13.5" customHeight="1" x14ac:dyDescent="0.2">
      <c r="A58" s="117" t="s">
        <v>212</v>
      </c>
      <c r="B58" s="209" t="s">
        <v>266</v>
      </c>
      <c r="C58" s="144"/>
      <c r="D58" s="144"/>
      <c r="E58" s="97" t="s">
        <v>356</v>
      </c>
      <c r="F58" s="144"/>
      <c r="G58" s="115">
        <v>3</v>
      </c>
      <c r="H58" s="115">
        <v>81</v>
      </c>
      <c r="I58" s="115">
        <v>108</v>
      </c>
      <c r="J58" s="116">
        <f t="shared" si="48"/>
        <v>22</v>
      </c>
      <c r="K58" s="115">
        <v>4</v>
      </c>
      <c r="L58" s="115">
        <f t="shared" si="93"/>
        <v>82</v>
      </c>
      <c r="M58" s="115">
        <v>3</v>
      </c>
      <c r="N58" s="115">
        <v>3</v>
      </c>
      <c r="O58" s="173"/>
      <c r="P58" s="100"/>
      <c r="Q58" s="100"/>
      <c r="R58" s="100"/>
      <c r="S58" s="100"/>
      <c r="T58" s="173"/>
      <c r="U58" s="100"/>
      <c r="V58" s="100"/>
      <c r="W58" s="100"/>
      <c r="X58" s="100"/>
      <c r="Y58" s="173"/>
      <c r="Z58" s="100"/>
      <c r="AA58" s="100"/>
      <c r="AB58" s="100"/>
      <c r="AC58" s="100"/>
      <c r="AD58" s="173"/>
      <c r="AE58" s="100"/>
      <c r="AF58" s="100"/>
      <c r="AG58" s="100"/>
      <c r="AH58" s="100"/>
      <c r="AI58" s="173"/>
      <c r="AJ58" s="100"/>
      <c r="AK58" s="100"/>
      <c r="AL58" s="100"/>
      <c r="AM58" s="100"/>
      <c r="AN58" s="173"/>
      <c r="AO58" s="100"/>
      <c r="AP58" s="100"/>
      <c r="AQ58" s="100"/>
      <c r="AR58" s="100"/>
      <c r="AS58" s="173"/>
      <c r="AT58" s="100"/>
      <c r="AU58" s="100"/>
      <c r="AV58" s="100"/>
      <c r="AW58" s="100"/>
      <c r="AX58" s="173"/>
      <c r="AY58" s="100"/>
      <c r="AZ58" s="100"/>
      <c r="BA58" s="100"/>
      <c r="BB58" s="100"/>
      <c r="BC58" s="173"/>
      <c r="BD58" s="100"/>
      <c r="BE58" s="100"/>
      <c r="BF58" s="100"/>
      <c r="BG58" s="100"/>
    </row>
    <row r="59" spans="1:867" ht="13.5" customHeight="1" x14ac:dyDescent="0.2">
      <c r="A59" s="16" t="s">
        <v>213</v>
      </c>
      <c r="B59" s="102" t="s">
        <v>268</v>
      </c>
      <c r="C59" s="185">
        <v>3</v>
      </c>
      <c r="D59" s="185"/>
      <c r="E59" s="185"/>
      <c r="F59" s="185"/>
      <c r="G59" s="93">
        <v>5</v>
      </c>
      <c r="H59" s="95">
        <f>G59*27</f>
        <v>135</v>
      </c>
      <c r="I59" s="95">
        <f>G59*36</f>
        <v>180</v>
      </c>
      <c r="J59" s="96">
        <f t="shared" si="48"/>
        <v>38</v>
      </c>
      <c r="K59" s="93">
        <v>6</v>
      </c>
      <c r="L59" s="96">
        <f t="shared" si="93"/>
        <v>136</v>
      </c>
      <c r="M59" s="103">
        <f>G59</f>
        <v>5</v>
      </c>
      <c r="N59" s="93">
        <f>(J59+L59+K59)/36</f>
        <v>5</v>
      </c>
      <c r="P59" s="187"/>
      <c r="Q59" s="187"/>
      <c r="R59" s="187"/>
      <c r="S59" s="187"/>
      <c r="U59" s="187"/>
      <c r="V59" s="187"/>
      <c r="W59" s="187"/>
      <c r="X59" s="187"/>
      <c r="Y59" s="171">
        <f t="shared" ref="Y59" si="94">(Z59+AA59+AB59+AC59)/36</f>
        <v>5</v>
      </c>
      <c r="Z59" s="187">
        <v>10</v>
      </c>
      <c r="AA59" s="187">
        <f t="shared" ref="AA59" si="95">J59-Z59</f>
        <v>28</v>
      </c>
      <c r="AB59" s="187">
        <f t="shared" ref="AB59" si="96">K59</f>
        <v>6</v>
      </c>
      <c r="AC59" s="187">
        <f t="shared" ref="AC59" si="97">L59</f>
        <v>136</v>
      </c>
      <c r="AE59" s="187"/>
      <c r="AF59" s="187"/>
      <c r="AG59" s="187"/>
      <c r="AH59" s="187"/>
      <c r="AJ59" s="187"/>
      <c r="AK59" s="187"/>
      <c r="AL59" s="187"/>
      <c r="AM59" s="187"/>
      <c r="AO59" s="187"/>
      <c r="AP59" s="187"/>
      <c r="AQ59" s="187"/>
      <c r="AR59" s="187"/>
      <c r="AT59" s="187"/>
      <c r="AU59" s="187"/>
      <c r="AV59" s="187"/>
      <c r="AW59" s="187"/>
      <c r="AY59" s="187"/>
      <c r="AZ59" s="187"/>
      <c r="BA59" s="187"/>
      <c r="BB59" s="187"/>
    </row>
    <row r="60" spans="1:867" ht="13.5" customHeight="1" x14ac:dyDescent="0.2">
      <c r="A60" s="117" t="s">
        <v>214</v>
      </c>
      <c r="B60" s="210" t="s">
        <v>274</v>
      </c>
      <c r="C60" s="97" t="s">
        <v>356</v>
      </c>
      <c r="D60" s="97"/>
      <c r="E60" s="97"/>
      <c r="F60" s="97"/>
      <c r="G60" s="117">
        <v>5</v>
      </c>
      <c r="H60" s="118">
        <v>135</v>
      </c>
      <c r="I60" s="118">
        <v>180</v>
      </c>
      <c r="J60" s="116">
        <f t="shared" si="48"/>
        <v>38</v>
      </c>
      <c r="K60" s="117">
        <v>6</v>
      </c>
      <c r="L60" s="116">
        <f t="shared" si="93"/>
        <v>136</v>
      </c>
      <c r="M60" s="119">
        <v>5</v>
      </c>
      <c r="N60" s="117">
        <v>5</v>
      </c>
      <c r="O60" s="173"/>
      <c r="P60" s="100"/>
      <c r="Q60" s="100"/>
      <c r="R60" s="100"/>
      <c r="S60" s="100"/>
      <c r="T60" s="173"/>
      <c r="U60" s="100"/>
      <c r="V60" s="100"/>
      <c r="W60" s="100"/>
      <c r="X60" s="100"/>
      <c r="Y60" s="173"/>
      <c r="Z60" s="100"/>
      <c r="AA60" s="100"/>
      <c r="AB60" s="100"/>
      <c r="AC60" s="100"/>
      <c r="AD60" s="173"/>
      <c r="AE60" s="100"/>
      <c r="AF60" s="100"/>
      <c r="AG60" s="100"/>
      <c r="AH60" s="100"/>
      <c r="AI60" s="173"/>
      <c r="AJ60" s="100"/>
      <c r="AK60" s="100"/>
      <c r="AL60" s="100"/>
      <c r="AM60" s="100"/>
      <c r="AN60" s="173"/>
      <c r="AO60" s="100"/>
      <c r="AP60" s="100"/>
      <c r="AQ60" s="100"/>
      <c r="AR60" s="100"/>
      <c r="AS60" s="173"/>
      <c r="AT60" s="100"/>
      <c r="AU60" s="100"/>
      <c r="AV60" s="100"/>
      <c r="AW60" s="100"/>
      <c r="AX60" s="173"/>
      <c r="AY60" s="100"/>
      <c r="AZ60" s="100"/>
      <c r="BA60" s="100"/>
      <c r="BB60" s="100"/>
      <c r="BC60" s="173"/>
      <c r="BD60" s="100"/>
      <c r="BE60" s="100"/>
      <c r="BF60" s="100"/>
      <c r="BG60" s="100"/>
    </row>
    <row r="61" spans="1:867" ht="24" x14ac:dyDescent="0.2">
      <c r="A61" s="16" t="s">
        <v>215</v>
      </c>
      <c r="B61" s="98" t="s">
        <v>267</v>
      </c>
      <c r="C61" s="185"/>
      <c r="D61" s="185"/>
      <c r="E61" s="185">
        <v>7</v>
      </c>
      <c r="F61" s="185"/>
      <c r="G61" s="93">
        <v>3</v>
      </c>
      <c r="H61" s="93">
        <f>G61*27</f>
        <v>81</v>
      </c>
      <c r="I61" s="95">
        <f>G61*36</f>
        <v>108</v>
      </c>
      <c r="J61" s="96">
        <f t="shared" si="48"/>
        <v>22</v>
      </c>
      <c r="K61" s="93">
        <v>4</v>
      </c>
      <c r="L61" s="96">
        <f t="shared" si="93"/>
        <v>82</v>
      </c>
      <c r="M61" s="103">
        <f>G61</f>
        <v>3</v>
      </c>
      <c r="N61" s="93">
        <f>(J61+L61+K61)/36</f>
        <v>3</v>
      </c>
      <c r="O61" s="174"/>
      <c r="P61" s="187"/>
      <c r="Q61" s="187"/>
      <c r="R61" s="187"/>
      <c r="S61" s="187"/>
      <c r="U61" s="187"/>
      <c r="V61" s="187"/>
      <c r="W61" s="187"/>
      <c r="X61" s="187"/>
      <c r="Z61" s="187"/>
      <c r="AA61" s="187"/>
      <c r="AB61" s="187"/>
      <c r="AC61" s="187"/>
      <c r="AE61" s="187"/>
      <c r="AF61" s="187"/>
      <c r="AG61" s="187"/>
      <c r="AH61" s="187"/>
      <c r="AJ61" s="187"/>
      <c r="AK61" s="187"/>
      <c r="AL61" s="187"/>
      <c r="AM61" s="187"/>
      <c r="AO61" s="187"/>
      <c r="AP61" s="187"/>
      <c r="AQ61" s="187"/>
      <c r="AR61" s="187"/>
      <c r="AS61" s="171">
        <f t="shared" ref="AS61" si="98">(AT61+AU61+AV61+AW61)/36</f>
        <v>3</v>
      </c>
      <c r="AT61" s="187">
        <v>8</v>
      </c>
      <c r="AU61" s="187">
        <f t="shared" ref="AU61" si="99">J61-AT61</f>
        <v>14</v>
      </c>
      <c r="AV61" s="187">
        <f t="shared" ref="AV61" si="100">K61</f>
        <v>4</v>
      </c>
      <c r="AW61" s="187">
        <f t="shared" ref="AW61" si="101">L61</f>
        <v>82</v>
      </c>
      <c r="AY61" s="187"/>
      <c r="AZ61" s="187"/>
      <c r="BA61" s="187"/>
      <c r="BB61" s="187"/>
    </row>
    <row r="62" spans="1:867" ht="36" customHeight="1" x14ac:dyDescent="0.2">
      <c r="A62" s="117" t="s">
        <v>216</v>
      </c>
      <c r="B62" s="211" t="s">
        <v>270</v>
      </c>
      <c r="C62" s="97"/>
      <c r="D62" s="97"/>
      <c r="E62" s="97" t="s">
        <v>356</v>
      </c>
      <c r="F62" s="97"/>
      <c r="G62" s="115">
        <v>3</v>
      </c>
      <c r="H62" s="115">
        <v>81</v>
      </c>
      <c r="I62" s="115">
        <v>108</v>
      </c>
      <c r="J62" s="116">
        <f t="shared" si="48"/>
        <v>22</v>
      </c>
      <c r="K62" s="115">
        <v>4</v>
      </c>
      <c r="L62" s="115">
        <f t="shared" si="93"/>
        <v>82</v>
      </c>
      <c r="M62" s="115">
        <v>3</v>
      </c>
      <c r="N62" s="115">
        <v>3</v>
      </c>
      <c r="O62" s="173"/>
      <c r="P62" s="100"/>
      <c r="Q62" s="100"/>
      <c r="R62" s="100"/>
      <c r="S62" s="100"/>
      <c r="T62" s="173"/>
      <c r="U62" s="100"/>
      <c r="V62" s="100"/>
      <c r="W62" s="100"/>
      <c r="X62" s="100"/>
      <c r="Y62" s="173"/>
      <c r="Z62" s="100"/>
      <c r="AA62" s="100"/>
      <c r="AB62" s="100"/>
      <c r="AC62" s="100"/>
      <c r="AD62" s="173"/>
      <c r="AE62" s="100"/>
      <c r="AF62" s="100"/>
      <c r="AG62" s="100"/>
      <c r="AH62" s="100"/>
      <c r="AI62" s="173"/>
      <c r="AJ62" s="100"/>
      <c r="AK62" s="100"/>
      <c r="AL62" s="100"/>
      <c r="AM62" s="100"/>
      <c r="AN62" s="173"/>
      <c r="AO62" s="100"/>
      <c r="AP62" s="100"/>
      <c r="AQ62" s="100"/>
      <c r="AR62" s="100"/>
      <c r="AS62" s="173"/>
      <c r="AT62" s="100"/>
      <c r="AU62" s="100"/>
      <c r="AV62" s="100"/>
      <c r="AW62" s="100"/>
      <c r="AX62" s="173"/>
      <c r="AY62" s="100"/>
      <c r="AZ62" s="100"/>
      <c r="BA62" s="100"/>
      <c r="BB62" s="101"/>
      <c r="BC62" s="173"/>
      <c r="BD62" s="100"/>
      <c r="BE62" s="100"/>
      <c r="BF62" s="100"/>
      <c r="BG62" s="101"/>
    </row>
    <row r="63" spans="1:867" ht="13.5" customHeight="1" x14ac:dyDescent="0.2">
      <c r="A63" s="16" t="s">
        <v>217</v>
      </c>
      <c r="B63" s="102" t="s">
        <v>300</v>
      </c>
      <c r="C63" s="185"/>
      <c r="D63" s="185"/>
      <c r="E63" s="185">
        <v>7</v>
      </c>
      <c r="F63" s="185"/>
      <c r="G63" s="93">
        <v>3</v>
      </c>
      <c r="H63" s="93">
        <f>G63*27</f>
        <v>81</v>
      </c>
      <c r="I63" s="95">
        <f>G63*36</f>
        <v>108</v>
      </c>
      <c r="J63" s="96">
        <f t="shared" si="48"/>
        <v>22</v>
      </c>
      <c r="K63" s="93">
        <v>4</v>
      </c>
      <c r="L63" s="96">
        <f t="shared" si="93"/>
        <v>82</v>
      </c>
      <c r="M63" s="103">
        <f>G63</f>
        <v>3</v>
      </c>
      <c r="N63" s="93">
        <f>(J63+L63+K63)/36</f>
        <v>3</v>
      </c>
      <c r="O63" s="174"/>
      <c r="P63" s="187"/>
      <c r="Q63" s="187"/>
      <c r="R63" s="187"/>
      <c r="S63" s="187"/>
      <c r="U63" s="187"/>
      <c r="V63" s="187"/>
      <c r="W63" s="187"/>
      <c r="X63" s="187"/>
      <c r="Z63" s="187"/>
      <c r="AA63" s="187"/>
      <c r="AB63" s="187"/>
      <c r="AC63" s="187"/>
      <c r="AE63" s="187"/>
      <c r="AF63" s="187"/>
      <c r="AG63" s="187"/>
      <c r="AH63" s="187"/>
      <c r="AJ63" s="187"/>
      <c r="AK63" s="187"/>
      <c r="AL63" s="187"/>
      <c r="AM63" s="187"/>
      <c r="AO63" s="187"/>
      <c r="AP63" s="187"/>
      <c r="AQ63" s="187"/>
      <c r="AR63" s="187"/>
      <c r="AS63" s="171">
        <f t="shared" ref="AS63" si="102">(AT63+AU63+AV63+AW63)/36</f>
        <v>3</v>
      </c>
      <c r="AT63" s="187">
        <v>8</v>
      </c>
      <c r="AU63" s="187">
        <f t="shared" ref="AU63" si="103">J63-AT63</f>
        <v>14</v>
      </c>
      <c r="AV63" s="187">
        <f t="shared" ref="AV63" si="104">K63</f>
        <v>4</v>
      </c>
      <c r="AW63" s="187">
        <f t="shared" ref="AW63" si="105">L63</f>
        <v>82</v>
      </c>
      <c r="AY63" s="187"/>
      <c r="AZ63" s="187"/>
      <c r="BA63" s="187"/>
      <c r="BB63" s="187"/>
    </row>
    <row r="64" spans="1:867" ht="24" customHeight="1" x14ac:dyDescent="0.2">
      <c r="A64" s="117" t="s">
        <v>218</v>
      </c>
      <c r="B64" s="209" t="s">
        <v>301</v>
      </c>
      <c r="C64" s="97"/>
      <c r="D64" s="97"/>
      <c r="E64" s="97" t="s">
        <v>356</v>
      </c>
      <c r="F64" s="97"/>
      <c r="G64" s="115">
        <v>3</v>
      </c>
      <c r="H64" s="115">
        <v>81</v>
      </c>
      <c r="I64" s="115">
        <v>108</v>
      </c>
      <c r="J64" s="116">
        <f t="shared" si="48"/>
        <v>22</v>
      </c>
      <c r="K64" s="115">
        <v>4</v>
      </c>
      <c r="L64" s="115">
        <f t="shared" si="93"/>
        <v>82</v>
      </c>
      <c r="M64" s="115">
        <v>3</v>
      </c>
      <c r="N64" s="115">
        <v>3</v>
      </c>
      <c r="O64" s="173"/>
      <c r="P64" s="100"/>
      <c r="Q64" s="100"/>
      <c r="R64" s="100"/>
      <c r="S64" s="100"/>
      <c r="T64" s="173"/>
      <c r="U64" s="100"/>
      <c r="V64" s="100"/>
      <c r="W64" s="100"/>
      <c r="X64" s="100"/>
      <c r="Y64" s="173"/>
      <c r="Z64" s="100"/>
      <c r="AA64" s="100"/>
      <c r="AB64" s="100"/>
      <c r="AC64" s="100"/>
      <c r="AD64" s="173"/>
      <c r="AE64" s="100"/>
      <c r="AF64" s="100"/>
      <c r="AG64" s="100"/>
      <c r="AH64" s="100"/>
      <c r="AI64" s="173"/>
      <c r="AJ64" s="100"/>
      <c r="AK64" s="100"/>
      <c r="AL64" s="100"/>
      <c r="AM64" s="100"/>
      <c r="AN64" s="173"/>
      <c r="AO64" s="100"/>
      <c r="AP64" s="100"/>
      <c r="AQ64" s="100"/>
      <c r="AR64" s="100"/>
      <c r="AS64" s="173"/>
      <c r="AT64" s="100"/>
      <c r="AU64" s="100"/>
      <c r="AV64" s="100"/>
      <c r="AW64" s="100"/>
      <c r="AX64" s="173"/>
      <c r="AY64" s="100"/>
      <c r="AZ64" s="100"/>
      <c r="BA64" s="100"/>
      <c r="BB64" s="101"/>
      <c r="BC64" s="173"/>
      <c r="BD64" s="100"/>
      <c r="BE64" s="100"/>
      <c r="BF64" s="100"/>
      <c r="BG64" s="101"/>
    </row>
    <row r="65" spans="1:59" ht="24" customHeight="1" x14ac:dyDescent="0.2">
      <c r="A65" s="16" t="s">
        <v>219</v>
      </c>
      <c r="B65" s="102" t="s">
        <v>302</v>
      </c>
      <c r="C65" s="185"/>
      <c r="D65" s="185"/>
      <c r="E65" s="185">
        <v>9</v>
      </c>
      <c r="F65" s="185"/>
      <c r="G65" s="93">
        <v>3</v>
      </c>
      <c r="H65" s="93">
        <f>G65*27</f>
        <v>81</v>
      </c>
      <c r="I65" s="95">
        <f>G65*36</f>
        <v>108</v>
      </c>
      <c r="J65" s="96">
        <f t="shared" si="48"/>
        <v>22</v>
      </c>
      <c r="K65" s="93">
        <v>4</v>
      </c>
      <c r="L65" s="96">
        <f t="shared" si="93"/>
        <v>82</v>
      </c>
      <c r="M65" s="103">
        <f>G65</f>
        <v>3</v>
      </c>
      <c r="N65" s="93">
        <f>(J65+L65+K65)/36</f>
        <v>3</v>
      </c>
      <c r="O65" s="174"/>
      <c r="P65" s="187"/>
      <c r="Q65" s="187"/>
      <c r="R65" s="187"/>
      <c r="S65" s="187"/>
      <c r="U65" s="187"/>
      <c r="V65" s="187"/>
      <c r="W65" s="187"/>
      <c r="X65" s="187"/>
      <c r="Z65" s="187"/>
      <c r="AA65" s="187"/>
      <c r="AB65" s="187"/>
      <c r="AC65" s="187"/>
      <c r="AE65" s="187"/>
      <c r="AF65" s="187"/>
      <c r="AG65" s="187"/>
      <c r="AH65" s="187"/>
      <c r="AJ65" s="187"/>
      <c r="AK65" s="187"/>
      <c r="AL65" s="187"/>
      <c r="AM65" s="187"/>
      <c r="AO65" s="187"/>
      <c r="AP65" s="187"/>
      <c r="AQ65" s="187"/>
      <c r="AR65" s="187"/>
      <c r="AT65" s="27"/>
      <c r="AU65" s="27"/>
      <c r="AV65" s="27"/>
      <c r="AW65" s="27"/>
      <c r="AY65" s="187"/>
      <c r="AZ65" s="187"/>
      <c r="BA65" s="187"/>
      <c r="BB65" s="187"/>
      <c r="BC65" s="171">
        <f>(BD65+BE65+BF65+BG65)/36</f>
        <v>3</v>
      </c>
      <c r="BD65" s="187">
        <v>8</v>
      </c>
      <c r="BE65" s="187">
        <f>J65-BD65</f>
        <v>14</v>
      </c>
      <c r="BF65" s="187">
        <f>K65</f>
        <v>4</v>
      </c>
      <c r="BG65" s="187">
        <f>L65</f>
        <v>82</v>
      </c>
    </row>
    <row r="66" spans="1:59" ht="24" customHeight="1" x14ac:dyDescent="0.2">
      <c r="A66" s="117" t="s">
        <v>221</v>
      </c>
      <c r="B66" s="209" t="s">
        <v>303</v>
      </c>
      <c r="C66" s="97"/>
      <c r="D66" s="97"/>
      <c r="E66" s="97" t="s">
        <v>356</v>
      </c>
      <c r="F66" s="97"/>
      <c r="G66" s="115">
        <v>3</v>
      </c>
      <c r="H66" s="115">
        <v>81</v>
      </c>
      <c r="I66" s="115">
        <v>108</v>
      </c>
      <c r="J66" s="116">
        <f t="shared" si="48"/>
        <v>22</v>
      </c>
      <c r="K66" s="115">
        <v>4</v>
      </c>
      <c r="L66" s="115">
        <f t="shared" si="93"/>
        <v>82</v>
      </c>
      <c r="M66" s="115">
        <v>3</v>
      </c>
      <c r="N66" s="115">
        <v>3</v>
      </c>
      <c r="O66" s="173"/>
      <c r="P66" s="100"/>
      <c r="Q66" s="100"/>
      <c r="R66" s="100"/>
      <c r="S66" s="100"/>
      <c r="T66" s="173"/>
      <c r="U66" s="100"/>
      <c r="V66" s="100"/>
      <c r="W66" s="100"/>
      <c r="X66" s="100"/>
      <c r="Y66" s="173"/>
      <c r="Z66" s="100"/>
      <c r="AA66" s="100"/>
      <c r="AB66" s="100"/>
      <c r="AC66" s="100"/>
      <c r="AD66" s="173"/>
      <c r="AE66" s="100"/>
      <c r="AF66" s="100"/>
      <c r="AG66" s="100"/>
      <c r="AH66" s="100"/>
      <c r="AI66" s="173"/>
      <c r="AJ66" s="100"/>
      <c r="AK66" s="100"/>
      <c r="AL66" s="100"/>
      <c r="AM66" s="100"/>
      <c r="AN66" s="173"/>
      <c r="AO66" s="100"/>
      <c r="AP66" s="100"/>
      <c r="AQ66" s="100"/>
      <c r="AR66" s="100"/>
      <c r="AS66" s="173"/>
      <c r="AT66" s="100"/>
      <c r="AU66" s="100"/>
      <c r="AV66" s="100"/>
      <c r="AW66" s="100"/>
      <c r="AX66" s="173"/>
      <c r="AY66" s="100"/>
      <c r="AZ66" s="100"/>
      <c r="BA66" s="100"/>
      <c r="BB66" s="101"/>
      <c r="BC66" s="173"/>
      <c r="BD66" s="100"/>
      <c r="BE66" s="100"/>
      <c r="BF66" s="100"/>
      <c r="BG66" s="101"/>
    </row>
    <row r="67" spans="1:59" ht="13.5" customHeight="1" x14ac:dyDescent="0.2">
      <c r="A67" s="16" t="s">
        <v>223</v>
      </c>
      <c r="B67" s="102" t="s">
        <v>233</v>
      </c>
      <c r="C67" s="185"/>
      <c r="D67" s="185"/>
      <c r="E67" s="185">
        <v>5</v>
      </c>
      <c r="F67" s="185"/>
      <c r="G67" s="93">
        <v>3</v>
      </c>
      <c r="H67" s="93">
        <f>G67*27</f>
        <v>81</v>
      </c>
      <c r="I67" s="95">
        <f>G67*36</f>
        <v>108</v>
      </c>
      <c r="J67" s="96">
        <f t="shared" si="48"/>
        <v>22</v>
      </c>
      <c r="K67" s="93">
        <v>4</v>
      </c>
      <c r="L67" s="96">
        <f t="shared" si="93"/>
        <v>82</v>
      </c>
      <c r="M67" s="103">
        <f>G67</f>
        <v>3</v>
      </c>
      <c r="N67" s="93">
        <f>(J67+L67+K67)/36</f>
        <v>3</v>
      </c>
      <c r="O67" s="174"/>
      <c r="P67" s="187"/>
      <c r="Q67" s="187"/>
      <c r="R67" s="187"/>
      <c r="S67" s="187"/>
      <c r="U67" s="187"/>
      <c r="V67" s="187"/>
      <c r="W67" s="187"/>
      <c r="X67" s="187"/>
      <c r="Z67" s="187"/>
      <c r="AA67" s="187"/>
      <c r="AB67" s="187"/>
      <c r="AC67" s="187"/>
      <c r="AE67" s="187"/>
      <c r="AF67" s="187"/>
      <c r="AG67" s="187"/>
      <c r="AH67" s="187"/>
      <c r="AI67" s="171">
        <f>(AJ67+AK67+AL67+AM67)/36</f>
        <v>3</v>
      </c>
      <c r="AJ67" s="187">
        <v>8</v>
      </c>
      <c r="AK67" s="187">
        <f>J67-AJ67</f>
        <v>14</v>
      </c>
      <c r="AL67" s="187">
        <f>K67</f>
        <v>4</v>
      </c>
      <c r="AM67" s="187">
        <f>L67</f>
        <v>82</v>
      </c>
      <c r="AO67" s="187"/>
      <c r="AP67" s="187"/>
      <c r="AQ67" s="187"/>
      <c r="AR67" s="187"/>
      <c r="AT67" s="187"/>
      <c r="AU67" s="187"/>
      <c r="AV67" s="187"/>
      <c r="AW67" s="187"/>
      <c r="AY67" s="187"/>
      <c r="AZ67" s="187"/>
      <c r="BA67" s="187"/>
      <c r="BB67" s="187"/>
    </row>
    <row r="68" spans="1:59" ht="24" customHeight="1" x14ac:dyDescent="0.2">
      <c r="A68" s="117" t="s">
        <v>224</v>
      </c>
      <c r="B68" s="209" t="s">
        <v>278</v>
      </c>
      <c r="C68" s="97"/>
      <c r="D68" s="97"/>
      <c r="E68" s="97" t="s">
        <v>356</v>
      </c>
      <c r="F68" s="97"/>
      <c r="G68" s="115">
        <v>3</v>
      </c>
      <c r="H68" s="115">
        <v>81</v>
      </c>
      <c r="I68" s="115">
        <v>108</v>
      </c>
      <c r="J68" s="116">
        <f t="shared" si="48"/>
        <v>22</v>
      </c>
      <c r="K68" s="115">
        <v>4</v>
      </c>
      <c r="L68" s="115">
        <f t="shared" si="93"/>
        <v>82</v>
      </c>
      <c r="M68" s="115">
        <v>3</v>
      </c>
      <c r="N68" s="115">
        <v>3</v>
      </c>
      <c r="O68" s="173"/>
      <c r="P68" s="100"/>
      <c r="Q68" s="100"/>
      <c r="R68" s="100"/>
      <c r="S68" s="100"/>
      <c r="T68" s="173"/>
      <c r="U68" s="100"/>
      <c r="V68" s="100"/>
      <c r="W68" s="100"/>
      <c r="X68" s="100"/>
      <c r="Y68" s="173"/>
      <c r="Z68" s="100"/>
      <c r="AA68" s="100"/>
      <c r="AB68" s="100"/>
      <c r="AC68" s="100"/>
      <c r="AD68" s="173"/>
      <c r="AE68" s="100"/>
      <c r="AF68" s="100"/>
      <c r="AG68" s="100"/>
      <c r="AH68" s="100"/>
      <c r="AI68" s="173"/>
      <c r="AJ68" s="100"/>
      <c r="AK68" s="100"/>
      <c r="AL68" s="100"/>
      <c r="AM68" s="100"/>
      <c r="AN68" s="173"/>
      <c r="AO68" s="100"/>
      <c r="AP68" s="100"/>
      <c r="AQ68" s="100"/>
      <c r="AR68" s="100"/>
      <c r="AS68" s="173"/>
      <c r="AT68" s="100"/>
      <c r="AU68" s="100"/>
      <c r="AV68" s="100"/>
      <c r="AW68" s="100"/>
      <c r="AX68" s="173"/>
      <c r="AY68" s="100"/>
      <c r="AZ68" s="100"/>
      <c r="BA68" s="100"/>
      <c r="BB68" s="101"/>
      <c r="BC68" s="173"/>
      <c r="BD68" s="100"/>
      <c r="BE68" s="100"/>
      <c r="BF68" s="100"/>
      <c r="BG68" s="101"/>
    </row>
    <row r="69" spans="1:59" ht="24" customHeight="1" x14ac:dyDescent="0.2">
      <c r="A69" s="16" t="s">
        <v>226</v>
      </c>
      <c r="B69" s="169" t="s">
        <v>269</v>
      </c>
      <c r="C69" s="185"/>
      <c r="D69" s="185">
        <v>4</v>
      </c>
      <c r="E69" s="185"/>
      <c r="F69" s="185"/>
      <c r="G69" s="93">
        <v>2</v>
      </c>
      <c r="H69" s="93">
        <f>G69*27</f>
        <v>54</v>
      </c>
      <c r="I69" s="95">
        <f>G69*36</f>
        <v>72</v>
      </c>
      <c r="J69" s="96">
        <f t="shared" si="48"/>
        <v>16</v>
      </c>
      <c r="K69" s="93">
        <v>2</v>
      </c>
      <c r="L69" s="96">
        <f t="shared" si="93"/>
        <v>54</v>
      </c>
      <c r="M69" s="103">
        <f>G69</f>
        <v>2</v>
      </c>
      <c r="N69" s="93">
        <f>(J69+L69+K69)/36</f>
        <v>2</v>
      </c>
      <c r="O69" s="174"/>
      <c r="P69" s="187"/>
      <c r="Q69" s="187"/>
      <c r="R69" s="187"/>
      <c r="S69" s="187"/>
      <c r="U69" s="187"/>
      <c r="V69" s="187"/>
      <c r="W69" s="187"/>
      <c r="X69" s="187"/>
      <c r="Z69" s="187"/>
      <c r="AA69" s="187"/>
      <c r="AB69" s="187"/>
      <c r="AC69" s="187"/>
      <c r="AD69" s="171">
        <f t="shared" ref="AD69" si="106">(AE69+AF69+AG69+AH69)/36</f>
        <v>2</v>
      </c>
      <c r="AE69" s="187">
        <v>6</v>
      </c>
      <c r="AF69" s="187">
        <f t="shared" ref="AF69" si="107">J69-AE69</f>
        <v>10</v>
      </c>
      <c r="AG69" s="187">
        <f t="shared" ref="AG69" si="108">K69</f>
        <v>2</v>
      </c>
      <c r="AH69" s="187">
        <f t="shared" ref="AH69" si="109">L69</f>
        <v>54</v>
      </c>
      <c r="AJ69" s="187"/>
      <c r="AK69" s="187"/>
      <c r="AL69" s="187"/>
      <c r="AM69" s="187"/>
      <c r="AO69" s="187"/>
      <c r="AP69" s="187"/>
      <c r="AQ69" s="187"/>
      <c r="AR69" s="187"/>
      <c r="AT69" s="187"/>
      <c r="AU69" s="187"/>
      <c r="AV69" s="187"/>
      <c r="AW69" s="187"/>
      <c r="AY69" s="187"/>
      <c r="AZ69" s="187"/>
      <c r="BA69" s="187"/>
      <c r="BB69" s="187"/>
    </row>
    <row r="70" spans="1:59" ht="24" customHeight="1" x14ac:dyDescent="0.2">
      <c r="A70" s="117" t="s">
        <v>227</v>
      </c>
      <c r="B70" s="212" t="s">
        <v>294</v>
      </c>
      <c r="C70" s="97"/>
      <c r="D70" s="97" t="s">
        <v>356</v>
      </c>
      <c r="E70" s="97"/>
      <c r="F70" s="97"/>
      <c r="G70" s="115">
        <v>2</v>
      </c>
      <c r="H70" s="115">
        <v>54</v>
      </c>
      <c r="I70" s="115">
        <v>72</v>
      </c>
      <c r="J70" s="116">
        <f t="shared" si="48"/>
        <v>16</v>
      </c>
      <c r="K70" s="115">
        <v>2</v>
      </c>
      <c r="L70" s="115">
        <f t="shared" si="93"/>
        <v>54</v>
      </c>
      <c r="M70" s="115">
        <v>2</v>
      </c>
      <c r="N70" s="115">
        <v>2</v>
      </c>
      <c r="O70" s="173"/>
      <c r="P70" s="100"/>
      <c r="Q70" s="100"/>
      <c r="R70" s="100"/>
      <c r="S70" s="100"/>
      <c r="T70" s="173"/>
      <c r="U70" s="100"/>
      <c r="V70" s="100"/>
      <c r="W70" s="100"/>
      <c r="X70" s="100"/>
      <c r="Y70" s="173"/>
      <c r="Z70" s="100"/>
      <c r="AA70" s="100"/>
      <c r="AB70" s="100"/>
      <c r="AC70" s="100"/>
      <c r="AD70" s="173"/>
      <c r="AE70" s="100"/>
      <c r="AF70" s="100"/>
      <c r="AG70" s="100"/>
      <c r="AH70" s="100"/>
      <c r="AI70" s="173"/>
      <c r="AJ70" s="100"/>
      <c r="AK70" s="100"/>
      <c r="AL70" s="100"/>
      <c r="AM70" s="100"/>
      <c r="AN70" s="173"/>
      <c r="AO70" s="100"/>
      <c r="AP70" s="100"/>
      <c r="AQ70" s="100"/>
      <c r="AR70" s="100"/>
      <c r="AS70" s="173"/>
      <c r="AT70" s="100"/>
      <c r="AU70" s="100"/>
      <c r="AV70" s="100"/>
      <c r="AW70" s="100"/>
      <c r="AX70" s="173"/>
      <c r="AY70" s="100"/>
      <c r="AZ70" s="100"/>
      <c r="BA70" s="100"/>
      <c r="BB70" s="101"/>
      <c r="BC70" s="173"/>
      <c r="BD70" s="100"/>
      <c r="BE70" s="100"/>
      <c r="BF70" s="100"/>
      <c r="BG70" s="101"/>
    </row>
    <row r="71" spans="1:59" ht="13.5" customHeight="1" x14ac:dyDescent="0.2">
      <c r="A71" s="16" t="s">
        <v>228</v>
      </c>
      <c r="B71" s="169" t="s">
        <v>295</v>
      </c>
      <c r="C71" s="185"/>
      <c r="D71" s="185"/>
      <c r="E71" s="185">
        <v>2</v>
      </c>
      <c r="F71" s="185"/>
      <c r="G71" s="93">
        <v>3</v>
      </c>
      <c r="H71" s="93">
        <f>G71*27</f>
        <v>81</v>
      </c>
      <c r="I71" s="95">
        <f>G71*36</f>
        <v>108</v>
      </c>
      <c r="J71" s="96">
        <f t="shared" si="48"/>
        <v>22</v>
      </c>
      <c r="K71" s="93">
        <v>4</v>
      </c>
      <c r="L71" s="96">
        <f t="shared" si="93"/>
        <v>82</v>
      </c>
      <c r="M71" s="103">
        <f>G71</f>
        <v>3</v>
      </c>
      <c r="N71" s="93">
        <f>(J71+L71+K71)/36</f>
        <v>3</v>
      </c>
      <c r="O71" s="174"/>
      <c r="P71" s="187"/>
      <c r="Q71" s="187"/>
      <c r="R71" s="187"/>
      <c r="S71" s="187"/>
      <c r="T71" s="171">
        <f>(U71+V71+W71+X71)/36</f>
        <v>3</v>
      </c>
      <c r="U71" s="187">
        <v>10</v>
      </c>
      <c r="V71" s="187">
        <f>J71-U71</f>
        <v>12</v>
      </c>
      <c r="W71" s="187">
        <f>K71</f>
        <v>4</v>
      </c>
      <c r="X71" s="187">
        <f>L71</f>
        <v>82</v>
      </c>
      <c r="Z71" s="187"/>
      <c r="AA71" s="187"/>
      <c r="AB71" s="187"/>
      <c r="AC71" s="187"/>
      <c r="AE71" s="187"/>
      <c r="AF71" s="187"/>
      <c r="AG71" s="187"/>
      <c r="AH71" s="187"/>
      <c r="AJ71" s="187"/>
      <c r="AK71" s="187"/>
      <c r="AL71" s="187"/>
      <c r="AM71" s="187"/>
      <c r="AO71" s="187"/>
      <c r="AP71" s="187"/>
      <c r="AQ71" s="187"/>
      <c r="AR71" s="187"/>
      <c r="AT71" s="187"/>
      <c r="AU71" s="187"/>
      <c r="AV71" s="187"/>
      <c r="AW71" s="187"/>
      <c r="AY71" s="187"/>
      <c r="AZ71" s="187"/>
      <c r="BA71" s="187"/>
      <c r="BB71" s="187"/>
    </row>
    <row r="72" spans="1:59" ht="13.5" customHeight="1" x14ac:dyDescent="0.2">
      <c r="A72" s="117" t="s">
        <v>229</v>
      </c>
      <c r="B72" s="212" t="s">
        <v>296</v>
      </c>
      <c r="C72" s="97"/>
      <c r="D72" s="97"/>
      <c r="E72" s="97" t="s">
        <v>356</v>
      </c>
      <c r="F72" s="97"/>
      <c r="G72" s="115">
        <v>3</v>
      </c>
      <c r="H72" s="115">
        <v>81</v>
      </c>
      <c r="I72" s="115">
        <v>108</v>
      </c>
      <c r="J72" s="116">
        <f t="shared" si="48"/>
        <v>22</v>
      </c>
      <c r="K72" s="115">
        <v>4</v>
      </c>
      <c r="L72" s="115">
        <f t="shared" si="93"/>
        <v>82</v>
      </c>
      <c r="M72" s="115">
        <v>3</v>
      </c>
      <c r="N72" s="115">
        <v>3</v>
      </c>
      <c r="O72" s="173"/>
      <c r="P72" s="100"/>
      <c r="Q72" s="100"/>
      <c r="R72" s="100"/>
      <c r="S72" s="100"/>
      <c r="T72" s="173"/>
      <c r="U72" s="100"/>
      <c r="V72" s="100"/>
      <c r="W72" s="100"/>
      <c r="X72" s="100"/>
      <c r="Y72" s="173"/>
      <c r="Z72" s="100"/>
      <c r="AA72" s="100"/>
      <c r="AB72" s="100"/>
      <c r="AC72" s="100"/>
      <c r="AD72" s="173"/>
      <c r="AE72" s="100"/>
      <c r="AF72" s="100"/>
      <c r="AG72" s="100"/>
      <c r="AH72" s="100"/>
      <c r="AI72" s="173"/>
      <c r="AJ72" s="100"/>
      <c r="AK72" s="100"/>
      <c r="AL72" s="100"/>
      <c r="AM72" s="100"/>
      <c r="AN72" s="173"/>
      <c r="AO72" s="100"/>
      <c r="AP72" s="100"/>
      <c r="AQ72" s="100"/>
      <c r="AR72" s="100"/>
      <c r="AS72" s="173"/>
      <c r="AT72" s="100"/>
      <c r="AU72" s="100"/>
      <c r="AV72" s="100"/>
      <c r="AW72" s="100"/>
      <c r="AX72" s="173"/>
      <c r="AY72" s="100"/>
      <c r="AZ72" s="100"/>
      <c r="BA72" s="100"/>
      <c r="BB72" s="101"/>
      <c r="BC72" s="173"/>
      <c r="BD72" s="100"/>
      <c r="BE72" s="100"/>
      <c r="BF72" s="100"/>
      <c r="BG72" s="101"/>
    </row>
    <row r="73" spans="1:59" ht="24" customHeight="1" x14ac:dyDescent="0.2">
      <c r="A73" s="16" t="s">
        <v>230</v>
      </c>
      <c r="B73" s="102" t="s">
        <v>304</v>
      </c>
      <c r="C73" s="185"/>
      <c r="D73" s="185"/>
      <c r="E73" s="185">
        <v>5</v>
      </c>
      <c r="F73" s="185"/>
      <c r="G73" s="93">
        <v>3</v>
      </c>
      <c r="H73" s="93">
        <f>G73*27</f>
        <v>81</v>
      </c>
      <c r="I73" s="95">
        <f>G73*36</f>
        <v>108</v>
      </c>
      <c r="J73" s="96">
        <f t="shared" si="48"/>
        <v>22</v>
      </c>
      <c r="K73" s="93">
        <v>4</v>
      </c>
      <c r="L73" s="96">
        <f t="shared" si="93"/>
        <v>82</v>
      </c>
      <c r="M73" s="103">
        <f>G73</f>
        <v>3</v>
      </c>
      <c r="N73" s="93">
        <f>(J73+L73+K73)/36</f>
        <v>3</v>
      </c>
      <c r="O73" s="175"/>
      <c r="P73" s="158"/>
      <c r="Q73" s="158"/>
      <c r="R73" s="158"/>
      <c r="S73" s="158"/>
      <c r="T73" s="176"/>
      <c r="U73" s="158"/>
      <c r="V73" s="158"/>
      <c r="W73" s="158"/>
      <c r="X73" s="158"/>
      <c r="Y73" s="176"/>
      <c r="Z73" s="158"/>
      <c r="AA73" s="158"/>
      <c r="AB73" s="158"/>
      <c r="AC73" s="158"/>
      <c r="AD73" s="177"/>
      <c r="AE73" s="27"/>
      <c r="AF73" s="27"/>
      <c r="AG73" s="27"/>
      <c r="AH73" s="27"/>
      <c r="AI73" s="171">
        <f>(AJ73+AK73+AL73+AM73)/36</f>
        <v>3</v>
      </c>
      <c r="AJ73" s="187">
        <v>8</v>
      </c>
      <c r="AK73" s="184">
        <f>J73-AJ73</f>
        <v>14</v>
      </c>
      <c r="AL73" s="187">
        <f>K73</f>
        <v>4</v>
      </c>
      <c r="AM73" s="184">
        <f>L73</f>
        <v>82</v>
      </c>
      <c r="AO73" s="187"/>
      <c r="AP73" s="187"/>
      <c r="AQ73" s="187"/>
      <c r="AR73" s="187"/>
      <c r="AT73" s="187"/>
      <c r="AU73" s="187"/>
      <c r="AV73" s="187"/>
      <c r="AW73" s="187"/>
      <c r="AY73" s="187"/>
      <c r="AZ73" s="187"/>
      <c r="BA73" s="187"/>
      <c r="BB73" s="187"/>
    </row>
    <row r="74" spans="1:59" ht="13.5" customHeight="1" x14ac:dyDescent="0.2">
      <c r="A74" s="117" t="s">
        <v>231</v>
      </c>
      <c r="B74" s="209" t="s">
        <v>305</v>
      </c>
      <c r="C74" s="97"/>
      <c r="D74" s="97"/>
      <c r="E74" s="97" t="s">
        <v>356</v>
      </c>
      <c r="F74" s="97"/>
      <c r="G74" s="115">
        <v>3</v>
      </c>
      <c r="H74" s="115">
        <v>81</v>
      </c>
      <c r="I74" s="115">
        <v>108</v>
      </c>
      <c r="J74" s="116">
        <f t="shared" si="48"/>
        <v>22</v>
      </c>
      <c r="K74" s="115">
        <v>4</v>
      </c>
      <c r="L74" s="115">
        <f t="shared" si="93"/>
        <v>82</v>
      </c>
      <c r="M74" s="115">
        <v>3</v>
      </c>
      <c r="N74" s="115">
        <v>3</v>
      </c>
      <c r="O74" s="173"/>
      <c r="P74" s="100"/>
      <c r="Q74" s="100"/>
      <c r="R74" s="100"/>
      <c r="S74" s="100"/>
      <c r="T74" s="173"/>
      <c r="U74" s="100"/>
      <c r="V74" s="100"/>
      <c r="W74" s="100"/>
      <c r="X74" s="100"/>
      <c r="Y74" s="173"/>
      <c r="Z74" s="100"/>
      <c r="AA74" s="100"/>
      <c r="AB74" s="100"/>
      <c r="AC74" s="100"/>
      <c r="AD74" s="173"/>
      <c r="AE74" s="100"/>
      <c r="AF74" s="100"/>
      <c r="AG74" s="100"/>
      <c r="AH74" s="100"/>
      <c r="AI74" s="173"/>
      <c r="AJ74" s="100"/>
      <c r="AK74" s="100"/>
      <c r="AL74" s="100"/>
      <c r="AM74" s="100"/>
      <c r="AN74" s="173"/>
      <c r="AO74" s="100"/>
      <c r="AP74" s="100"/>
      <c r="AQ74" s="100"/>
      <c r="AR74" s="100"/>
      <c r="AS74" s="173"/>
      <c r="AT74" s="100"/>
      <c r="AU74" s="100"/>
      <c r="AV74" s="100"/>
      <c r="AW74" s="100"/>
      <c r="AX74" s="173"/>
      <c r="AY74" s="100"/>
      <c r="AZ74" s="100"/>
      <c r="BA74" s="100"/>
      <c r="BB74" s="101"/>
      <c r="BC74" s="173"/>
      <c r="BD74" s="100"/>
      <c r="BE74" s="100"/>
      <c r="BF74" s="100"/>
      <c r="BG74" s="101"/>
    </row>
    <row r="75" spans="1:59" ht="13.5" customHeight="1" x14ac:dyDescent="0.2">
      <c r="A75" s="16" t="s">
        <v>232</v>
      </c>
      <c r="B75" s="102" t="s">
        <v>306</v>
      </c>
      <c r="C75" s="185"/>
      <c r="D75" s="185">
        <v>7</v>
      </c>
      <c r="E75" s="185"/>
      <c r="F75" s="185"/>
      <c r="G75" s="93">
        <v>3</v>
      </c>
      <c r="H75" s="93">
        <f>G75*27</f>
        <v>81</v>
      </c>
      <c r="I75" s="95">
        <f>G75*36</f>
        <v>108</v>
      </c>
      <c r="J75" s="96">
        <f t="shared" si="48"/>
        <v>24</v>
      </c>
      <c r="K75" s="93">
        <v>2</v>
      </c>
      <c r="L75" s="96">
        <f t="shared" si="93"/>
        <v>82</v>
      </c>
      <c r="M75" s="103">
        <f>G75</f>
        <v>3</v>
      </c>
      <c r="N75" s="93">
        <f>(J75+L75+K75)/36</f>
        <v>3</v>
      </c>
      <c r="O75" s="175"/>
      <c r="P75" s="158"/>
      <c r="Q75" s="158"/>
      <c r="R75" s="158"/>
      <c r="S75" s="158"/>
      <c r="T75" s="176"/>
      <c r="U75" s="158"/>
      <c r="V75" s="158"/>
      <c r="W75" s="158"/>
      <c r="X75" s="158"/>
      <c r="Y75" s="176"/>
      <c r="Z75" s="158"/>
      <c r="AA75" s="158"/>
      <c r="AB75" s="158"/>
      <c r="AC75" s="158"/>
      <c r="AD75" s="176"/>
      <c r="AE75" s="158"/>
      <c r="AF75" s="158"/>
      <c r="AG75" s="158"/>
      <c r="AH75" s="158"/>
      <c r="AI75" s="176"/>
      <c r="AJ75" s="158"/>
      <c r="AK75" s="158"/>
      <c r="AL75" s="158"/>
      <c r="AM75" s="158"/>
      <c r="AO75" s="187"/>
      <c r="AP75" s="187"/>
      <c r="AQ75" s="187"/>
      <c r="AR75" s="187"/>
      <c r="AS75" s="171">
        <f t="shared" ref="AS75" si="110">(AT75+AU75+AV75+AW75)/36</f>
        <v>3</v>
      </c>
      <c r="AT75" s="187">
        <v>8</v>
      </c>
      <c r="AU75" s="187">
        <f t="shared" ref="AU75" si="111">J75-AT75</f>
        <v>16</v>
      </c>
      <c r="AV75" s="187">
        <f t="shared" ref="AV75" si="112">K75</f>
        <v>2</v>
      </c>
      <c r="AW75" s="187">
        <f t="shared" ref="AW75" si="113">L75</f>
        <v>82</v>
      </c>
      <c r="AX75" s="176"/>
      <c r="AY75" s="158"/>
      <c r="AZ75" s="158"/>
      <c r="BA75" s="158"/>
      <c r="BB75" s="158"/>
      <c r="BC75" s="176"/>
      <c r="BD75" s="158"/>
      <c r="BE75" s="158"/>
      <c r="BF75" s="158"/>
      <c r="BG75" s="158"/>
    </row>
    <row r="76" spans="1:59" ht="24" customHeight="1" x14ac:dyDescent="0.2">
      <c r="A76" s="117" t="s">
        <v>234</v>
      </c>
      <c r="B76" s="209" t="s">
        <v>271</v>
      </c>
      <c r="C76" s="97"/>
      <c r="D76" s="97" t="s">
        <v>356</v>
      </c>
      <c r="E76" s="97"/>
      <c r="F76" s="97"/>
      <c r="G76" s="115">
        <v>3</v>
      </c>
      <c r="H76" s="115">
        <v>81</v>
      </c>
      <c r="I76" s="115">
        <v>108</v>
      </c>
      <c r="J76" s="116">
        <f t="shared" si="48"/>
        <v>24</v>
      </c>
      <c r="K76" s="115">
        <v>2</v>
      </c>
      <c r="L76" s="115">
        <f t="shared" si="93"/>
        <v>82</v>
      </c>
      <c r="M76" s="115">
        <v>3</v>
      </c>
      <c r="N76" s="115">
        <v>3</v>
      </c>
      <c r="O76" s="173"/>
      <c r="P76" s="100"/>
      <c r="Q76" s="100"/>
      <c r="R76" s="100"/>
      <c r="S76" s="100"/>
      <c r="T76" s="173"/>
      <c r="U76" s="100"/>
      <c r="V76" s="100"/>
      <c r="W76" s="100"/>
      <c r="X76" s="100"/>
      <c r="Y76" s="173"/>
      <c r="Z76" s="100"/>
      <c r="AA76" s="100"/>
      <c r="AB76" s="100"/>
      <c r="AC76" s="100"/>
      <c r="AD76" s="173"/>
      <c r="AE76" s="100"/>
      <c r="AF76" s="100"/>
      <c r="AG76" s="100"/>
      <c r="AH76" s="100"/>
      <c r="AI76" s="173"/>
      <c r="AJ76" s="100"/>
      <c r="AK76" s="100"/>
      <c r="AL76" s="100"/>
      <c r="AM76" s="100"/>
      <c r="AN76" s="173"/>
      <c r="AO76" s="100"/>
      <c r="AP76" s="100"/>
      <c r="AQ76" s="100"/>
      <c r="AR76" s="100"/>
      <c r="AS76" s="173"/>
      <c r="AT76" s="100"/>
      <c r="AU76" s="100"/>
      <c r="AV76" s="100"/>
      <c r="AW76" s="100"/>
      <c r="AX76" s="173"/>
      <c r="AY76" s="100"/>
      <c r="AZ76" s="100"/>
      <c r="BA76" s="100"/>
      <c r="BB76" s="101"/>
      <c r="BC76" s="173"/>
      <c r="BD76" s="100"/>
      <c r="BE76" s="100"/>
      <c r="BF76" s="100"/>
      <c r="BG76" s="101"/>
    </row>
    <row r="77" spans="1:59" ht="13.5" customHeight="1" x14ac:dyDescent="0.2">
      <c r="A77" s="16" t="s">
        <v>235</v>
      </c>
      <c r="B77" s="170" t="s">
        <v>344</v>
      </c>
      <c r="C77" s="185"/>
      <c r="D77" s="185"/>
      <c r="E77" s="185">
        <v>2</v>
      </c>
      <c r="F77" s="185"/>
      <c r="G77" s="93">
        <v>3</v>
      </c>
      <c r="H77" s="93">
        <f>G77*27</f>
        <v>81</v>
      </c>
      <c r="I77" s="95">
        <f>G77*36</f>
        <v>108</v>
      </c>
      <c r="J77" s="96">
        <f t="shared" si="48"/>
        <v>22</v>
      </c>
      <c r="K77" s="93">
        <v>4</v>
      </c>
      <c r="L77" s="96">
        <f t="shared" si="93"/>
        <v>82</v>
      </c>
      <c r="M77" s="103">
        <f>G77</f>
        <v>3</v>
      </c>
      <c r="N77" s="93">
        <f>(J77+L77+K77)/36</f>
        <v>3</v>
      </c>
      <c r="O77" s="175"/>
      <c r="P77" s="158"/>
      <c r="Q77" s="158"/>
      <c r="R77" s="158"/>
      <c r="S77" s="158"/>
      <c r="T77" s="177">
        <f>(U77+V77+W77+X77)/36</f>
        <v>3</v>
      </c>
      <c r="U77" s="27">
        <v>10</v>
      </c>
      <c r="V77" s="28">
        <f>J77-U77</f>
        <v>12</v>
      </c>
      <c r="W77" s="27">
        <f>K77</f>
        <v>4</v>
      </c>
      <c r="X77" s="28">
        <f>L77</f>
        <v>82</v>
      </c>
      <c r="Y77" s="176"/>
      <c r="Z77" s="158"/>
      <c r="AA77" s="158"/>
      <c r="AB77" s="158"/>
      <c r="AC77" s="158"/>
      <c r="AD77" s="176"/>
      <c r="AE77" s="158"/>
      <c r="AF77" s="158"/>
      <c r="AG77" s="158"/>
      <c r="AH77" s="158"/>
      <c r="AI77" s="176"/>
      <c r="AJ77" s="158"/>
      <c r="AK77" s="158"/>
      <c r="AL77" s="158"/>
      <c r="AM77" s="158"/>
      <c r="AN77" s="176"/>
      <c r="AO77" s="158"/>
      <c r="AP77" s="158"/>
      <c r="AQ77" s="158"/>
      <c r="AR77" s="158"/>
      <c r="AS77" s="176"/>
      <c r="AT77" s="158"/>
      <c r="AU77" s="158"/>
      <c r="AV77" s="158"/>
      <c r="AW77" s="158"/>
      <c r="AX77" s="176"/>
      <c r="AY77" s="158"/>
      <c r="AZ77" s="158"/>
      <c r="BA77" s="158"/>
      <c r="BB77" s="158"/>
      <c r="BC77" s="176"/>
      <c r="BD77" s="158"/>
      <c r="BE77" s="158"/>
      <c r="BF77" s="158"/>
      <c r="BG77" s="158"/>
    </row>
    <row r="78" spans="1:59" ht="13.5" customHeight="1" x14ac:dyDescent="0.2">
      <c r="A78" s="117" t="s">
        <v>236</v>
      </c>
      <c r="B78" s="213" t="s">
        <v>345</v>
      </c>
      <c r="C78" s="97"/>
      <c r="D78" s="97"/>
      <c r="E78" s="97" t="s">
        <v>356</v>
      </c>
      <c r="F78" s="97"/>
      <c r="G78" s="115">
        <v>3</v>
      </c>
      <c r="H78" s="115">
        <v>81</v>
      </c>
      <c r="I78" s="115">
        <v>108</v>
      </c>
      <c r="J78" s="116">
        <f t="shared" si="48"/>
        <v>22</v>
      </c>
      <c r="K78" s="115">
        <v>4</v>
      </c>
      <c r="L78" s="115">
        <f t="shared" si="93"/>
        <v>82</v>
      </c>
      <c r="M78" s="115">
        <v>3</v>
      </c>
      <c r="N78" s="115">
        <v>3</v>
      </c>
      <c r="O78" s="173"/>
      <c r="P78" s="100"/>
      <c r="Q78" s="100"/>
      <c r="R78" s="100"/>
      <c r="S78" s="100"/>
      <c r="T78" s="173"/>
      <c r="U78" s="100"/>
      <c r="V78" s="100"/>
      <c r="W78" s="100"/>
      <c r="X78" s="100"/>
      <c r="Y78" s="173"/>
      <c r="Z78" s="100"/>
      <c r="AA78" s="100"/>
      <c r="AB78" s="100"/>
      <c r="AC78" s="100"/>
      <c r="AD78" s="173"/>
      <c r="AE78" s="100"/>
      <c r="AF78" s="100"/>
      <c r="AG78" s="100"/>
      <c r="AH78" s="100"/>
      <c r="AI78" s="173"/>
      <c r="AJ78" s="100"/>
      <c r="AK78" s="100"/>
      <c r="AL78" s="100"/>
      <c r="AM78" s="100"/>
      <c r="AN78" s="173"/>
      <c r="AO78" s="100"/>
      <c r="AP78" s="100"/>
      <c r="AQ78" s="100"/>
      <c r="AR78" s="100"/>
      <c r="AS78" s="173"/>
      <c r="AT78" s="100"/>
      <c r="AU78" s="100"/>
      <c r="AV78" s="100"/>
      <c r="AW78" s="100"/>
      <c r="AX78" s="173"/>
      <c r="AY78" s="100"/>
      <c r="AZ78" s="100"/>
      <c r="BA78" s="100"/>
      <c r="BB78" s="101"/>
      <c r="BC78" s="173"/>
      <c r="BD78" s="100"/>
      <c r="BE78" s="100"/>
      <c r="BF78" s="100"/>
      <c r="BG78" s="101"/>
    </row>
    <row r="79" spans="1:59" ht="13.5" customHeight="1" x14ac:dyDescent="0.2">
      <c r="A79" s="16" t="s">
        <v>237</v>
      </c>
      <c r="B79" s="170" t="s">
        <v>307</v>
      </c>
      <c r="C79" s="185"/>
      <c r="D79" s="185"/>
      <c r="E79" s="185">
        <v>4</v>
      </c>
      <c r="F79" s="185"/>
      <c r="G79" s="93">
        <v>3</v>
      </c>
      <c r="H79" s="93">
        <f>G79*27</f>
        <v>81</v>
      </c>
      <c r="I79" s="95">
        <f>G79*36</f>
        <v>108</v>
      </c>
      <c r="J79" s="96">
        <f t="shared" si="48"/>
        <v>22</v>
      </c>
      <c r="K79" s="93">
        <v>4</v>
      </c>
      <c r="L79" s="96">
        <f t="shared" si="93"/>
        <v>82</v>
      </c>
      <c r="M79" s="103">
        <f>G79</f>
        <v>3</v>
      </c>
      <c r="N79" s="93">
        <f>(J79+L79+K79)/36</f>
        <v>3</v>
      </c>
      <c r="O79" s="175"/>
      <c r="P79" s="158"/>
      <c r="Q79" s="158"/>
      <c r="R79" s="158"/>
      <c r="S79" s="158"/>
      <c r="T79" s="176"/>
      <c r="U79" s="158"/>
      <c r="V79" s="158"/>
      <c r="W79" s="158"/>
      <c r="X79" s="158"/>
      <c r="Y79" s="176"/>
      <c r="Z79" s="158"/>
      <c r="AA79" s="158"/>
      <c r="AB79" s="158"/>
      <c r="AC79" s="158"/>
      <c r="AD79" s="171">
        <f t="shared" ref="AD79" si="114">(AE79+AF79+AG79+AH79)/36</f>
        <v>3</v>
      </c>
      <c r="AE79" s="187">
        <v>8</v>
      </c>
      <c r="AF79" s="187">
        <f t="shared" ref="AF79" si="115">J79-AE79</f>
        <v>14</v>
      </c>
      <c r="AG79" s="187">
        <f t="shared" ref="AG79" si="116">K79</f>
        <v>4</v>
      </c>
      <c r="AH79" s="187">
        <f t="shared" ref="AH79" si="117">L79</f>
        <v>82</v>
      </c>
      <c r="AI79" s="177"/>
      <c r="AJ79" s="27"/>
      <c r="AK79" s="27"/>
      <c r="AL79" s="27"/>
      <c r="AM79" s="27"/>
      <c r="AN79" s="177"/>
      <c r="AO79" s="27"/>
      <c r="AP79" s="28"/>
      <c r="AQ79" s="27"/>
      <c r="AR79" s="28"/>
      <c r="AS79" s="176"/>
      <c r="AT79" s="158"/>
      <c r="AU79" s="158"/>
      <c r="AV79" s="158"/>
      <c r="AW79" s="158"/>
      <c r="AX79" s="176"/>
      <c r="AY79" s="158"/>
      <c r="AZ79" s="158"/>
      <c r="BA79" s="158"/>
      <c r="BB79" s="158"/>
      <c r="BC79" s="176"/>
      <c r="BD79" s="158"/>
      <c r="BE79" s="158"/>
      <c r="BF79" s="158"/>
      <c r="BG79" s="158"/>
    </row>
    <row r="80" spans="1:59" ht="13.5" customHeight="1" x14ac:dyDescent="0.2">
      <c r="A80" s="117" t="s">
        <v>238</v>
      </c>
      <c r="B80" s="214" t="s">
        <v>308</v>
      </c>
      <c r="C80" s="97"/>
      <c r="D80" s="97"/>
      <c r="E80" s="97" t="s">
        <v>356</v>
      </c>
      <c r="F80" s="97"/>
      <c r="G80" s="115">
        <v>3</v>
      </c>
      <c r="H80" s="115">
        <v>81</v>
      </c>
      <c r="I80" s="115">
        <v>108</v>
      </c>
      <c r="J80" s="116">
        <f t="shared" si="48"/>
        <v>22</v>
      </c>
      <c r="K80" s="115">
        <v>4</v>
      </c>
      <c r="L80" s="115">
        <f t="shared" si="93"/>
        <v>82</v>
      </c>
      <c r="M80" s="115">
        <v>3</v>
      </c>
      <c r="N80" s="115">
        <v>3</v>
      </c>
      <c r="O80" s="173"/>
      <c r="P80" s="100"/>
      <c r="Q80" s="100"/>
      <c r="R80" s="100"/>
      <c r="S80" s="100"/>
      <c r="T80" s="173"/>
      <c r="U80" s="100"/>
      <c r="V80" s="100"/>
      <c r="W80" s="100"/>
      <c r="X80" s="100"/>
      <c r="Y80" s="173"/>
      <c r="Z80" s="100"/>
      <c r="AA80" s="100"/>
      <c r="AB80" s="100"/>
      <c r="AC80" s="100"/>
      <c r="AD80" s="173"/>
      <c r="AE80" s="100"/>
      <c r="AF80" s="100"/>
      <c r="AG80" s="100"/>
      <c r="AH80" s="100"/>
      <c r="AI80" s="173"/>
      <c r="AJ80" s="100"/>
      <c r="AK80" s="100"/>
      <c r="AL80" s="100"/>
      <c r="AM80" s="100"/>
      <c r="AN80" s="173"/>
      <c r="AO80" s="100"/>
      <c r="AP80" s="100"/>
      <c r="AQ80" s="100"/>
      <c r="AR80" s="100"/>
      <c r="AS80" s="173"/>
      <c r="AT80" s="100"/>
      <c r="AU80" s="100"/>
      <c r="AV80" s="100"/>
      <c r="AW80" s="100"/>
      <c r="AX80" s="173"/>
      <c r="AY80" s="100"/>
      <c r="AZ80" s="100"/>
      <c r="BA80" s="100"/>
      <c r="BB80" s="101"/>
      <c r="BC80" s="173"/>
      <c r="BD80" s="100"/>
      <c r="BE80" s="100"/>
      <c r="BF80" s="100"/>
      <c r="BG80" s="101"/>
    </row>
    <row r="81" spans="1:867" ht="24" customHeight="1" x14ac:dyDescent="0.2">
      <c r="A81" s="16" t="s">
        <v>240</v>
      </c>
      <c r="B81" s="102" t="s">
        <v>309</v>
      </c>
      <c r="C81" s="185">
        <v>9</v>
      </c>
      <c r="D81" s="185"/>
      <c r="E81" s="185"/>
      <c r="F81" s="185"/>
      <c r="G81" s="93">
        <v>4</v>
      </c>
      <c r="H81" s="93">
        <f>G81*27</f>
        <v>108</v>
      </c>
      <c r="I81" s="95">
        <f>G81*36</f>
        <v>144</v>
      </c>
      <c r="J81" s="96">
        <f t="shared" si="48"/>
        <v>30</v>
      </c>
      <c r="K81" s="93">
        <v>6</v>
      </c>
      <c r="L81" s="96">
        <f t="shared" si="93"/>
        <v>108</v>
      </c>
      <c r="M81" s="103">
        <f>G81</f>
        <v>4</v>
      </c>
      <c r="N81" s="93">
        <f>(J81+L81+K81)/36</f>
        <v>4</v>
      </c>
      <c r="O81" s="176"/>
      <c r="P81" s="158"/>
      <c r="Q81" s="158"/>
      <c r="R81" s="158"/>
      <c r="S81" s="158"/>
      <c r="T81" s="176"/>
      <c r="U81" s="158"/>
      <c r="V81" s="158"/>
      <c r="W81" s="158"/>
      <c r="X81" s="158"/>
      <c r="Y81" s="176"/>
      <c r="Z81" s="158"/>
      <c r="AA81" s="158"/>
      <c r="AB81" s="158"/>
      <c r="AC81" s="158"/>
      <c r="AD81" s="176"/>
      <c r="AE81" s="158"/>
      <c r="AF81" s="158"/>
      <c r="AG81" s="158"/>
      <c r="AH81" s="158"/>
      <c r="AI81" s="176"/>
      <c r="AJ81" s="158"/>
      <c r="AK81" s="158"/>
      <c r="AL81" s="158"/>
      <c r="AM81" s="158"/>
      <c r="AN81" s="176"/>
      <c r="AO81" s="158"/>
      <c r="AP81" s="158"/>
      <c r="AQ81" s="158"/>
      <c r="AR81" s="158"/>
      <c r="AS81" s="176"/>
      <c r="AT81" s="158"/>
      <c r="AU81" s="158"/>
      <c r="AV81" s="158"/>
      <c r="AW81" s="158"/>
      <c r="AX81" s="177"/>
      <c r="AY81" s="27"/>
      <c r="AZ81" s="28"/>
      <c r="BA81" s="27"/>
      <c r="BB81" s="28"/>
      <c r="BC81" s="197">
        <f>(BD81+BE81+BF81+BG81)/36</f>
        <v>4</v>
      </c>
      <c r="BD81" s="27">
        <v>10</v>
      </c>
      <c r="BE81" s="28">
        <f>J81-BD81</f>
        <v>20</v>
      </c>
      <c r="BF81" s="27">
        <f>K81</f>
        <v>6</v>
      </c>
      <c r="BG81" s="28">
        <f>L81</f>
        <v>108</v>
      </c>
    </row>
    <row r="82" spans="1:867" ht="24" customHeight="1" x14ac:dyDescent="0.2">
      <c r="A82" s="117" t="s">
        <v>241</v>
      </c>
      <c r="B82" s="214" t="s">
        <v>277</v>
      </c>
      <c r="C82" s="97" t="s">
        <v>356</v>
      </c>
      <c r="D82" s="97"/>
      <c r="E82" s="97"/>
      <c r="F82" s="97"/>
      <c r="G82" s="115">
        <v>4</v>
      </c>
      <c r="H82" s="115">
        <v>108</v>
      </c>
      <c r="I82" s="115">
        <v>144</v>
      </c>
      <c r="J82" s="115">
        <f t="shared" si="48"/>
        <v>30</v>
      </c>
      <c r="K82" s="115">
        <v>6</v>
      </c>
      <c r="L82" s="115">
        <f t="shared" si="93"/>
        <v>108</v>
      </c>
      <c r="M82" s="115">
        <v>4</v>
      </c>
      <c r="N82" s="115">
        <v>4</v>
      </c>
      <c r="O82" s="173"/>
      <c r="P82" s="100"/>
      <c r="Q82" s="100"/>
      <c r="R82" s="100"/>
      <c r="S82" s="100"/>
      <c r="T82" s="173"/>
      <c r="U82" s="100"/>
      <c r="V82" s="100"/>
      <c r="W82" s="100"/>
      <c r="X82" s="100"/>
      <c r="Y82" s="173"/>
      <c r="Z82" s="100"/>
      <c r="AA82" s="100"/>
      <c r="AB82" s="100"/>
      <c r="AC82" s="100"/>
      <c r="AD82" s="173"/>
      <c r="AE82" s="100"/>
      <c r="AF82" s="100"/>
      <c r="AG82" s="100"/>
      <c r="AH82" s="100"/>
      <c r="AI82" s="173"/>
      <c r="AJ82" s="100"/>
      <c r="AK82" s="100"/>
      <c r="AL82" s="100"/>
      <c r="AM82" s="100"/>
      <c r="AN82" s="173"/>
      <c r="AO82" s="100"/>
      <c r="AP82" s="100"/>
      <c r="AQ82" s="100"/>
      <c r="AR82" s="100"/>
      <c r="AS82" s="173"/>
      <c r="AT82" s="100"/>
      <c r="AU82" s="100"/>
      <c r="AV82" s="100"/>
      <c r="AW82" s="100"/>
      <c r="AX82" s="173"/>
      <c r="AY82" s="100"/>
      <c r="AZ82" s="100"/>
      <c r="BA82" s="100"/>
      <c r="BB82" s="100"/>
      <c r="BC82" s="173"/>
      <c r="BD82" s="100"/>
      <c r="BE82" s="100"/>
      <c r="BF82" s="100"/>
      <c r="BG82" s="101"/>
    </row>
    <row r="83" spans="1:867" ht="24" customHeight="1" x14ac:dyDescent="0.2">
      <c r="A83" s="303"/>
      <c r="B83" s="304"/>
      <c r="C83" s="304"/>
      <c r="D83" s="304"/>
      <c r="E83" s="304"/>
      <c r="F83" s="305"/>
      <c r="G83" s="97" t="s">
        <v>156</v>
      </c>
      <c r="H83" s="97" t="s">
        <v>347</v>
      </c>
      <c r="I83" s="97" t="s">
        <v>348</v>
      </c>
      <c r="J83" s="314" t="s">
        <v>349</v>
      </c>
      <c r="K83" s="315"/>
      <c r="L83" s="316"/>
      <c r="M83" s="97" t="s">
        <v>159</v>
      </c>
      <c r="N83" s="97" t="s">
        <v>160</v>
      </c>
      <c r="O83" s="173"/>
      <c r="P83" s="100"/>
      <c r="Q83" s="100"/>
      <c r="R83" s="100"/>
      <c r="S83" s="100"/>
      <c r="T83" s="173"/>
      <c r="U83" s="100"/>
      <c r="V83" s="100"/>
      <c r="W83" s="100"/>
      <c r="X83" s="100"/>
      <c r="Y83" s="173"/>
      <c r="Z83" s="100"/>
      <c r="AA83" s="100"/>
      <c r="AB83" s="100"/>
      <c r="AC83" s="100"/>
      <c r="AD83" s="173"/>
      <c r="AE83" s="100"/>
      <c r="AF83" s="100"/>
      <c r="AG83" s="100"/>
      <c r="AH83" s="100"/>
      <c r="AI83" s="173"/>
      <c r="AJ83" s="100"/>
      <c r="AK83" s="100"/>
      <c r="AL83" s="100"/>
      <c r="AM83" s="100"/>
      <c r="AN83" s="173"/>
      <c r="AO83" s="100"/>
      <c r="AP83" s="100"/>
      <c r="AQ83" s="100"/>
      <c r="AR83" s="100"/>
      <c r="AS83" s="173"/>
      <c r="AT83" s="100"/>
      <c r="AU83" s="100"/>
      <c r="AV83" s="100"/>
      <c r="AW83" s="100"/>
      <c r="AX83" s="173"/>
      <c r="AY83" s="100"/>
      <c r="AZ83" s="100"/>
      <c r="BA83" s="100"/>
      <c r="BB83" s="100"/>
      <c r="BC83" s="199"/>
      <c r="BD83" s="100"/>
      <c r="BE83" s="100"/>
      <c r="BF83" s="100"/>
      <c r="BG83" s="101"/>
    </row>
    <row r="84" spans="1:867" s="159" customFormat="1" ht="15" customHeight="1" x14ac:dyDescent="0.2">
      <c r="A84" s="47" t="s">
        <v>242</v>
      </c>
      <c r="B84" s="48" t="s">
        <v>243</v>
      </c>
      <c r="C84" s="49"/>
      <c r="D84" s="50"/>
      <c r="E84" s="50"/>
      <c r="F84" s="126"/>
      <c r="G84" s="47">
        <f>SUM(G85:G87)</f>
        <v>27</v>
      </c>
      <c r="H84" s="47">
        <f>SUM(H85:H87)</f>
        <v>729</v>
      </c>
      <c r="I84" s="47">
        <f>SUM(I85:I87)</f>
        <v>972</v>
      </c>
      <c r="J84" s="318">
        <f>SUM(J85:L87)</f>
        <v>18</v>
      </c>
      <c r="K84" s="318"/>
      <c r="L84" s="318"/>
      <c r="M84" s="139">
        <f>SUM(M85:M87)</f>
        <v>27</v>
      </c>
      <c r="N84" s="139">
        <f>SUM(N85:N87)</f>
        <v>27</v>
      </c>
      <c r="O84" s="139">
        <f t="shared" ref="O84:Y84" si="118">SUM(O85:O87)</f>
        <v>0</v>
      </c>
      <c r="P84" s="139"/>
      <c r="Q84" s="139"/>
      <c r="R84" s="139"/>
      <c r="S84" s="139"/>
      <c r="T84" s="166">
        <f t="shared" si="118"/>
        <v>0</v>
      </c>
      <c r="U84" s="139"/>
      <c r="V84" s="139"/>
      <c r="W84" s="139"/>
      <c r="X84" s="139"/>
      <c r="Y84" s="166">
        <f t="shared" si="118"/>
        <v>0</v>
      </c>
      <c r="Z84" s="139"/>
      <c r="AA84" s="139"/>
      <c r="AB84" s="139"/>
      <c r="AC84" s="139"/>
      <c r="AD84" s="166"/>
      <c r="AE84" s="317"/>
      <c r="AF84" s="291"/>
      <c r="AG84" s="291"/>
      <c r="AH84" s="292"/>
      <c r="AI84" s="166"/>
      <c r="AJ84" s="139"/>
      <c r="AK84" s="139"/>
      <c r="AL84" s="139"/>
      <c r="AM84" s="139"/>
      <c r="AN84" s="193">
        <f>SUM(AN85:AN87)</f>
        <v>6</v>
      </c>
      <c r="AO84" s="317">
        <f>SUM(AO85:AR87)</f>
        <v>4</v>
      </c>
      <c r="AP84" s="291"/>
      <c r="AQ84" s="291"/>
      <c r="AR84" s="292"/>
      <c r="AS84" s="166"/>
      <c r="AT84" s="139"/>
      <c r="AU84" s="139"/>
      <c r="AV84" s="139"/>
      <c r="AW84" s="139"/>
      <c r="AX84" s="166">
        <f>SUM(AX85:AX87)</f>
        <v>12</v>
      </c>
      <c r="AY84" s="290">
        <f>SUM(AY85:BB87)</f>
        <v>8</v>
      </c>
      <c r="AZ84" s="291"/>
      <c r="BA84" s="291"/>
      <c r="BB84" s="292"/>
      <c r="BC84" s="198">
        <f>SUM(BC85:BC87)</f>
        <v>9</v>
      </c>
      <c r="BD84" s="290">
        <f>SUM(BD85:BD87)</f>
        <v>6</v>
      </c>
      <c r="BE84" s="291"/>
      <c r="BF84" s="291"/>
      <c r="BG84" s="292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  <c r="DO84" s="151"/>
      <c r="DP84" s="151"/>
      <c r="DQ84" s="151"/>
      <c r="DR84" s="151"/>
      <c r="DS84" s="151"/>
      <c r="DT84" s="151"/>
      <c r="DU84" s="151"/>
      <c r="DV84" s="151"/>
      <c r="DW84" s="151"/>
      <c r="DX84" s="151"/>
      <c r="DY84" s="151"/>
      <c r="DZ84" s="151"/>
      <c r="EA84" s="151"/>
      <c r="EB84" s="151"/>
      <c r="EC84" s="151"/>
      <c r="ED84" s="151"/>
      <c r="EE84" s="151"/>
      <c r="EF84" s="151"/>
      <c r="EG84" s="151"/>
      <c r="EH84" s="151"/>
      <c r="EI84" s="151"/>
      <c r="EJ84" s="151"/>
      <c r="EK84" s="151"/>
      <c r="EL84" s="151"/>
      <c r="EM84" s="151"/>
      <c r="EN84" s="151"/>
      <c r="EO84" s="151"/>
      <c r="EP84" s="151"/>
      <c r="EQ84" s="151"/>
      <c r="ER84" s="151"/>
      <c r="ES84" s="151"/>
      <c r="ET84" s="151"/>
      <c r="EU84" s="151"/>
      <c r="EV84" s="151"/>
      <c r="EW84" s="151"/>
      <c r="EX84" s="151"/>
      <c r="EY84" s="151"/>
      <c r="EZ84" s="151"/>
      <c r="FA84" s="151"/>
      <c r="FB84" s="151"/>
      <c r="FC84" s="151"/>
      <c r="FD84" s="151"/>
      <c r="FE84" s="151"/>
      <c r="FF84" s="151"/>
      <c r="FG84" s="151"/>
      <c r="FH84" s="151"/>
      <c r="FI84" s="151"/>
      <c r="FJ84" s="151"/>
      <c r="FK84" s="151"/>
      <c r="FL84" s="151"/>
      <c r="FM84" s="151"/>
      <c r="FN84" s="151"/>
      <c r="FO84" s="151"/>
      <c r="FP84" s="151"/>
      <c r="FQ84" s="151"/>
      <c r="FR84" s="151"/>
      <c r="FS84" s="151"/>
      <c r="FT84" s="151"/>
      <c r="FU84" s="151"/>
      <c r="FV84" s="151"/>
      <c r="FW84" s="151"/>
      <c r="FX84" s="151"/>
      <c r="FY84" s="151"/>
      <c r="FZ84" s="151"/>
      <c r="GA84" s="151"/>
      <c r="GB84" s="151"/>
      <c r="GC84" s="151"/>
      <c r="GD84" s="151"/>
      <c r="GE84" s="151"/>
      <c r="GF84" s="151"/>
      <c r="GG84" s="151"/>
      <c r="GH84" s="151"/>
      <c r="GI84" s="151"/>
      <c r="GJ84" s="151"/>
      <c r="GK84" s="151"/>
      <c r="GL84" s="151"/>
      <c r="GM84" s="151"/>
      <c r="GN84" s="151"/>
      <c r="GO84" s="151"/>
      <c r="GP84" s="151"/>
      <c r="GQ84" s="151"/>
      <c r="GR84" s="151"/>
      <c r="GS84" s="151"/>
      <c r="GT84" s="151"/>
      <c r="GU84" s="151"/>
      <c r="GV84" s="151"/>
      <c r="GW84" s="151"/>
      <c r="GX84" s="151"/>
      <c r="GY84" s="151"/>
      <c r="GZ84" s="151"/>
      <c r="HA84" s="151"/>
      <c r="HB84" s="151"/>
      <c r="HC84" s="151"/>
      <c r="HD84" s="151"/>
      <c r="HE84" s="151"/>
      <c r="HF84" s="151"/>
      <c r="HG84" s="151"/>
      <c r="HH84" s="151"/>
      <c r="HI84" s="151"/>
      <c r="HJ84" s="151"/>
      <c r="HK84" s="151"/>
      <c r="HL84" s="151"/>
      <c r="HM84" s="151"/>
      <c r="HN84" s="151"/>
      <c r="HO84" s="151"/>
      <c r="HP84" s="151"/>
      <c r="HQ84" s="151"/>
      <c r="HR84" s="151"/>
      <c r="HS84" s="151"/>
      <c r="HT84" s="151"/>
      <c r="HU84" s="151"/>
      <c r="HV84" s="151"/>
      <c r="HW84" s="151"/>
      <c r="HX84" s="151"/>
      <c r="HY84" s="151"/>
      <c r="HZ84" s="151"/>
      <c r="IA84" s="151"/>
      <c r="IB84" s="151"/>
      <c r="IC84" s="151"/>
      <c r="ID84" s="151"/>
      <c r="IE84" s="151"/>
      <c r="IF84" s="151"/>
      <c r="IG84" s="151"/>
      <c r="IH84" s="151"/>
      <c r="II84" s="151"/>
      <c r="IJ84" s="151"/>
      <c r="IK84" s="151"/>
      <c r="IL84" s="151"/>
      <c r="IM84" s="151"/>
      <c r="IN84" s="151"/>
      <c r="IO84" s="151"/>
      <c r="IP84" s="151"/>
      <c r="IQ84" s="151"/>
      <c r="IR84" s="151"/>
      <c r="IS84" s="151"/>
      <c r="IT84" s="151"/>
      <c r="IU84" s="151"/>
      <c r="IV84" s="151"/>
      <c r="IW84" s="151"/>
      <c r="IX84" s="151"/>
      <c r="IY84" s="151"/>
      <c r="IZ84" s="151"/>
      <c r="JA84" s="151"/>
      <c r="JB84" s="151"/>
      <c r="JC84" s="151"/>
      <c r="JD84" s="151"/>
      <c r="JE84" s="151"/>
      <c r="JF84" s="151"/>
      <c r="JG84" s="151"/>
      <c r="JH84" s="151"/>
      <c r="JI84" s="151"/>
      <c r="JJ84" s="151"/>
      <c r="JK84" s="151"/>
      <c r="JL84" s="151"/>
      <c r="JM84" s="151"/>
      <c r="JN84" s="151"/>
      <c r="JO84" s="151"/>
      <c r="JP84" s="151"/>
      <c r="JQ84" s="151"/>
      <c r="JR84" s="151"/>
      <c r="JS84" s="151"/>
      <c r="JT84" s="151"/>
      <c r="JU84" s="151"/>
      <c r="JV84" s="151"/>
      <c r="JW84" s="151"/>
      <c r="JX84" s="151"/>
      <c r="JY84" s="151"/>
      <c r="JZ84" s="151"/>
      <c r="KA84" s="151"/>
      <c r="KB84" s="151"/>
      <c r="KC84" s="151"/>
      <c r="KD84" s="151"/>
      <c r="KE84" s="151"/>
      <c r="KF84" s="151"/>
      <c r="KG84" s="151"/>
      <c r="KH84" s="151"/>
      <c r="KI84" s="151"/>
      <c r="KJ84" s="151"/>
      <c r="KK84" s="151"/>
      <c r="KL84" s="151"/>
      <c r="KM84" s="151"/>
      <c r="KN84" s="151"/>
      <c r="KO84" s="151"/>
      <c r="KP84" s="151"/>
      <c r="KQ84" s="151"/>
      <c r="KR84" s="151"/>
      <c r="KS84" s="151"/>
      <c r="KT84" s="151"/>
      <c r="KU84" s="151"/>
      <c r="KV84" s="151"/>
      <c r="KW84" s="151"/>
      <c r="KX84" s="151"/>
      <c r="KY84" s="151"/>
      <c r="KZ84" s="151"/>
      <c r="LA84" s="151"/>
      <c r="LB84" s="151"/>
      <c r="LC84" s="151"/>
      <c r="LD84" s="151"/>
      <c r="LE84" s="151"/>
      <c r="LF84" s="151"/>
      <c r="LG84" s="151"/>
      <c r="LH84" s="151"/>
      <c r="LI84" s="151"/>
      <c r="LJ84" s="151"/>
      <c r="LK84" s="151"/>
      <c r="LL84" s="151"/>
      <c r="LM84" s="151"/>
      <c r="LN84" s="151"/>
      <c r="LO84" s="151"/>
      <c r="LP84" s="151"/>
      <c r="LQ84" s="151"/>
      <c r="LR84" s="151"/>
      <c r="LS84" s="151"/>
      <c r="LT84" s="151"/>
      <c r="LU84" s="151"/>
      <c r="LV84" s="151"/>
      <c r="LW84" s="151"/>
      <c r="LX84" s="151"/>
      <c r="LY84" s="151"/>
      <c r="LZ84" s="151"/>
      <c r="MA84" s="151"/>
      <c r="MB84" s="151"/>
      <c r="MC84" s="151"/>
      <c r="MD84" s="151"/>
      <c r="ME84" s="151"/>
      <c r="MF84" s="151"/>
      <c r="MG84" s="151"/>
      <c r="MH84" s="151"/>
      <c r="MI84" s="151"/>
      <c r="MJ84" s="151"/>
      <c r="MK84" s="151"/>
      <c r="ML84" s="151"/>
      <c r="MM84" s="151"/>
      <c r="MN84" s="151"/>
      <c r="MO84" s="151"/>
      <c r="MP84" s="151"/>
      <c r="MQ84" s="151"/>
      <c r="MR84" s="151"/>
      <c r="MS84" s="151"/>
      <c r="MT84" s="151"/>
      <c r="MU84" s="151"/>
      <c r="MV84" s="151"/>
      <c r="MW84" s="151"/>
      <c r="MX84" s="151"/>
      <c r="MY84" s="151"/>
      <c r="MZ84" s="151"/>
      <c r="NA84" s="151"/>
      <c r="NB84" s="151"/>
      <c r="NC84" s="151"/>
      <c r="ND84" s="151"/>
      <c r="NE84" s="151"/>
      <c r="NF84" s="151"/>
      <c r="NG84" s="151"/>
      <c r="NH84" s="151"/>
      <c r="NI84" s="151"/>
      <c r="NJ84" s="151"/>
      <c r="NK84" s="151"/>
      <c r="NL84" s="151"/>
      <c r="NM84" s="151"/>
      <c r="NN84" s="151"/>
      <c r="NO84" s="151"/>
      <c r="NP84" s="151"/>
      <c r="NQ84" s="151"/>
      <c r="NR84" s="151"/>
      <c r="NS84" s="151"/>
      <c r="NT84" s="151"/>
      <c r="NU84" s="151"/>
      <c r="NV84" s="151"/>
      <c r="NW84" s="151"/>
      <c r="NX84" s="151"/>
      <c r="NY84" s="151"/>
      <c r="NZ84" s="151"/>
      <c r="OA84" s="151"/>
      <c r="OB84" s="151"/>
      <c r="OC84" s="151"/>
      <c r="OD84" s="151"/>
      <c r="OE84" s="151"/>
      <c r="OF84" s="151"/>
      <c r="OG84" s="151"/>
      <c r="OH84" s="151"/>
      <c r="OI84" s="151"/>
      <c r="OJ84" s="151"/>
      <c r="OK84" s="151"/>
      <c r="OL84" s="151"/>
      <c r="OM84" s="151"/>
      <c r="ON84" s="151"/>
      <c r="OO84" s="151"/>
      <c r="OP84" s="151"/>
      <c r="OQ84" s="151"/>
      <c r="OR84" s="151"/>
      <c r="OS84" s="151"/>
      <c r="OT84" s="151"/>
      <c r="OU84" s="151"/>
      <c r="OV84" s="151"/>
      <c r="OW84" s="151"/>
      <c r="OX84" s="151"/>
      <c r="OY84" s="151"/>
      <c r="OZ84" s="151"/>
      <c r="PA84" s="151"/>
      <c r="PB84" s="151"/>
      <c r="PC84" s="151"/>
      <c r="PD84" s="151"/>
      <c r="PE84" s="151"/>
      <c r="PF84" s="151"/>
      <c r="PG84" s="151"/>
      <c r="PH84" s="151"/>
      <c r="PI84" s="151"/>
      <c r="PJ84" s="151"/>
      <c r="PK84" s="151"/>
      <c r="PL84" s="151"/>
      <c r="PM84" s="151"/>
      <c r="PN84" s="151"/>
      <c r="PO84" s="151"/>
      <c r="PP84" s="151"/>
      <c r="PQ84" s="151"/>
      <c r="PR84" s="151"/>
      <c r="PS84" s="151"/>
      <c r="PT84" s="151"/>
      <c r="PU84" s="151"/>
      <c r="PV84" s="151"/>
      <c r="PW84" s="151"/>
      <c r="PX84" s="151"/>
      <c r="PY84" s="151"/>
      <c r="PZ84" s="151"/>
      <c r="QA84" s="151"/>
      <c r="QB84" s="151"/>
      <c r="QC84" s="151"/>
      <c r="QD84" s="151"/>
      <c r="QE84" s="151"/>
      <c r="QF84" s="151"/>
      <c r="QG84" s="151"/>
      <c r="QH84" s="151"/>
      <c r="QI84" s="151"/>
      <c r="QJ84" s="151"/>
      <c r="QK84" s="151"/>
      <c r="QL84" s="151"/>
      <c r="QM84" s="151"/>
      <c r="QN84" s="151"/>
      <c r="QO84" s="151"/>
      <c r="QP84" s="151"/>
      <c r="QQ84" s="151"/>
      <c r="QR84" s="151"/>
      <c r="QS84" s="151"/>
      <c r="QT84" s="151"/>
      <c r="QU84" s="151"/>
      <c r="QV84" s="151"/>
      <c r="QW84" s="151"/>
      <c r="QX84" s="151"/>
      <c r="QY84" s="151"/>
      <c r="QZ84" s="151"/>
      <c r="RA84" s="151"/>
      <c r="RB84" s="151"/>
      <c r="RC84" s="151"/>
      <c r="RD84" s="151"/>
      <c r="RE84" s="151"/>
      <c r="RF84" s="151"/>
      <c r="RG84" s="151"/>
      <c r="RH84" s="151"/>
      <c r="RI84" s="151"/>
      <c r="RJ84" s="151"/>
      <c r="RK84" s="151"/>
      <c r="RL84" s="151"/>
      <c r="RM84" s="151"/>
      <c r="RN84" s="151"/>
      <c r="RO84" s="151"/>
      <c r="RP84" s="151"/>
      <c r="RQ84" s="151"/>
      <c r="RR84" s="151"/>
      <c r="RS84" s="151"/>
      <c r="RT84" s="151"/>
      <c r="RU84" s="151"/>
      <c r="RV84" s="151"/>
      <c r="RW84" s="151"/>
      <c r="RX84" s="151"/>
      <c r="RY84" s="151"/>
      <c r="RZ84" s="151"/>
      <c r="SA84" s="151"/>
      <c r="SB84" s="151"/>
      <c r="SC84" s="151"/>
      <c r="SD84" s="151"/>
      <c r="SE84" s="151"/>
      <c r="SF84" s="151"/>
      <c r="SG84" s="151"/>
      <c r="SH84" s="151"/>
      <c r="SI84" s="151"/>
      <c r="SJ84" s="151"/>
      <c r="SK84" s="151"/>
      <c r="SL84" s="151"/>
      <c r="SM84" s="151"/>
      <c r="SN84" s="151"/>
      <c r="SO84" s="151"/>
      <c r="SP84" s="151"/>
      <c r="SQ84" s="151"/>
      <c r="SR84" s="151"/>
      <c r="SS84" s="151"/>
      <c r="ST84" s="151"/>
      <c r="SU84" s="151"/>
      <c r="SV84" s="151"/>
      <c r="SW84" s="151"/>
      <c r="SX84" s="151"/>
      <c r="SY84" s="151"/>
      <c r="SZ84" s="151"/>
      <c r="TA84" s="151"/>
      <c r="TB84" s="151"/>
      <c r="TC84" s="151"/>
      <c r="TD84" s="151"/>
      <c r="TE84" s="151"/>
      <c r="TF84" s="151"/>
      <c r="TG84" s="151"/>
      <c r="TH84" s="151"/>
      <c r="TI84" s="151"/>
      <c r="TJ84" s="151"/>
      <c r="TK84" s="151"/>
      <c r="TL84" s="151"/>
      <c r="TM84" s="151"/>
      <c r="TN84" s="151"/>
      <c r="TO84" s="151"/>
      <c r="TP84" s="151"/>
      <c r="TQ84" s="151"/>
      <c r="TR84" s="151"/>
      <c r="TS84" s="151"/>
      <c r="TT84" s="151"/>
      <c r="TU84" s="151"/>
      <c r="TV84" s="151"/>
      <c r="TW84" s="151"/>
      <c r="TX84" s="151"/>
      <c r="TY84" s="151"/>
      <c r="TZ84" s="151"/>
      <c r="UA84" s="151"/>
      <c r="UB84" s="151"/>
      <c r="UC84" s="151"/>
      <c r="UD84" s="151"/>
      <c r="UE84" s="151"/>
      <c r="UF84" s="151"/>
      <c r="UG84" s="151"/>
      <c r="UH84" s="151"/>
      <c r="UI84" s="151"/>
      <c r="UJ84" s="151"/>
      <c r="UK84" s="151"/>
      <c r="UL84" s="151"/>
      <c r="UM84" s="151"/>
      <c r="UN84" s="151"/>
      <c r="UO84" s="151"/>
      <c r="UP84" s="151"/>
      <c r="UQ84" s="151"/>
      <c r="UR84" s="151"/>
      <c r="US84" s="151"/>
      <c r="UT84" s="151"/>
      <c r="UU84" s="151"/>
      <c r="UV84" s="151"/>
      <c r="UW84" s="151"/>
      <c r="UX84" s="151"/>
      <c r="UY84" s="151"/>
      <c r="UZ84" s="151"/>
      <c r="VA84" s="151"/>
      <c r="VB84" s="151"/>
      <c r="VC84" s="151"/>
      <c r="VD84" s="151"/>
      <c r="VE84" s="151"/>
      <c r="VF84" s="151"/>
      <c r="VG84" s="151"/>
      <c r="VH84" s="151"/>
      <c r="VI84" s="151"/>
      <c r="VJ84" s="151"/>
      <c r="VK84" s="151"/>
      <c r="VL84" s="151"/>
      <c r="VM84" s="151"/>
      <c r="VN84" s="151"/>
      <c r="VO84" s="151"/>
      <c r="VP84" s="151"/>
      <c r="VQ84" s="151"/>
      <c r="VR84" s="151"/>
      <c r="VS84" s="151"/>
      <c r="VT84" s="151"/>
      <c r="VU84" s="151"/>
      <c r="VV84" s="151"/>
      <c r="VW84" s="151"/>
      <c r="VX84" s="151"/>
      <c r="VY84" s="151"/>
      <c r="VZ84" s="151"/>
      <c r="WA84" s="151"/>
      <c r="WB84" s="151"/>
      <c r="WC84" s="151"/>
      <c r="WD84" s="151"/>
      <c r="WE84" s="151"/>
      <c r="WF84" s="151"/>
      <c r="WG84" s="151"/>
      <c r="WH84" s="151"/>
      <c r="WI84" s="151"/>
      <c r="WJ84" s="151"/>
      <c r="WK84" s="151"/>
      <c r="WL84" s="151"/>
      <c r="WM84" s="151"/>
      <c r="WN84" s="151"/>
      <c r="WO84" s="151"/>
      <c r="WP84" s="151"/>
      <c r="WQ84" s="151"/>
      <c r="WR84" s="151"/>
      <c r="WS84" s="151"/>
      <c r="WT84" s="151"/>
      <c r="WU84" s="151"/>
      <c r="WV84" s="151"/>
      <c r="WW84" s="151"/>
      <c r="WX84" s="151"/>
      <c r="WY84" s="151"/>
      <c r="WZ84" s="151"/>
      <c r="XA84" s="151"/>
      <c r="XB84" s="151"/>
      <c r="XC84" s="151"/>
      <c r="XD84" s="151"/>
      <c r="XE84" s="151"/>
      <c r="XF84" s="151"/>
      <c r="XG84" s="151"/>
      <c r="XH84" s="151"/>
      <c r="XI84" s="151"/>
      <c r="XJ84" s="151"/>
      <c r="XK84" s="151"/>
      <c r="XL84" s="151"/>
      <c r="XM84" s="151"/>
      <c r="XN84" s="151"/>
      <c r="XO84" s="151"/>
      <c r="XP84" s="151"/>
      <c r="XQ84" s="151"/>
      <c r="XR84" s="151"/>
      <c r="XS84" s="151"/>
      <c r="XT84" s="151"/>
      <c r="XU84" s="151"/>
      <c r="XV84" s="151"/>
      <c r="XW84" s="151"/>
      <c r="XX84" s="151"/>
      <c r="XY84" s="151"/>
      <c r="XZ84" s="151"/>
      <c r="YA84" s="151"/>
      <c r="YB84" s="151"/>
      <c r="YC84" s="151"/>
      <c r="YD84" s="151"/>
      <c r="YE84" s="151"/>
      <c r="YF84" s="151"/>
      <c r="YG84" s="151"/>
      <c r="YH84" s="151"/>
      <c r="YI84" s="151"/>
      <c r="YJ84" s="151"/>
      <c r="YK84" s="151"/>
      <c r="YL84" s="151"/>
      <c r="YM84" s="151"/>
      <c r="YN84" s="151"/>
      <c r="YO84" s="151"/>
      <c r="YP84" s="151"/>
      <c r="YQ84" s="151"/>
      <c r="YR84" s="151"/>
      <c r="YS84" s="151"/>
      <c r="YT84" s="151"/>
      <c r="YU84" s="151"/>
      <c r="YV84" s="151"/>
      <c r="YW84" s="151"/>
      <c r="YX84" s="151"/>
      <c r="YY84" s="151"/>
      <c r="YZ84" s="151"/>
      <c r="ZA84" s="151"/>
      <c r="ZB84" s="151"/>
      <c r="ZC84" s="151"/>
      <c r="ZD84" s="151"/>
      <c r="ZE84" s="151"/>
      <c r="ZF84" s="151"/>
      <c r="ZG84" s="151"/>
      <c r="ZH84" s="151"/>
      <c r="ZI84" s="151"/>
      <c r="ZJ84" s="151"/>
      <c r="ZK84" s="151"/>
      <c r="ZL84" s="151"/>
      <c r="ZM84" s="151"/>
      <c r="ZN84" s="151"/>
      <c r="ZO84" s="151"/>
      <c r="ZP84" s="151"/>
      <c r="ZQ84" s="151"/>
      <c r="ZR84" s="151"/>
      <c r="ZS84" s="151"/>
      <c r="ZT84" s="151"/>
      <c r="ZU84" s="151"/>
      <c r="ZV84" s="151"/>
      <c r="ZW84" s="151"/>
      <c r="ZX84" s="151"/>
      <c r="ZY84" s="151"/>
      <c r="ZZ84" s="151"/>
      <c r="AAA84" s="151"/>
      <c r="AAB84" s="151"/>
      <c r="AAC84" s="151"/>
      <c r="AAD84" s="151"/>
      <c r="AAE84" s="151"/>
      <c r="AAF84" s="151"/>
      <c r="AAG84" s="151"/>
      <c r="AAH84" s="151"/>
      <c r="AAI84" s="151"/>
      <c r="AAJ84" s="151"/>
      <c r="AAK84" s="151"/>
      <c r="AAL84" s="151"/>
      <c r="AAM84" s="151"/>
      <c r="AAN84" s="151"/>
      <c r="AAO84" s="151"/>
      <c r="AAP84" s="151"/>
      <c r="AAQ84" s="151"/>
      <c r="AAR84" s="151"/>
      <c r="AAS84" s="151"/>
      <c r="AAT84" s="151"/>
      <c r="AAU84" s="151"/>
      <c r="AAV84" s="151"/>
      <c r="AAW84" s="151"/>
      <c r="AAX84" s="151"/>
      <c r="AAY84" s="151"/>
      <c r="AAZ84" s="151"/>
      <c r="ABA84" s="151"/>
      <c r="ABB84" s="151"/>
      <c r="ABC84" s="151"/>
      <c r="ABD84" s="151"/>
      <c r="ABE84" s="151"/>
      <c r="ABF84" s="151"/>
      <c r="ABG84" s="151"/>
      <c r="ABH84" s="151"/>
      <c r="ABI84" s="151"/>
      <c r="ABJ84" s="151"/>
      <c r="ABK84" s="151"/>
      <c r="ABL84" s="151"/>
      <c r="ABM84" s="151"/>
      <c r="ABN84" s="151"/>
      <c r="ABO84" s="151"/>
      <c r="ABP84" s="151"/>
      <c r="ABQ84" s="151"/>
      <c r="ABR84" s="151"/>
      <c r="ABS84" s="151"/>
      <c r="ABT84" s="151"/>
      <c r="ABU84" s="151"/>
      <c r="ABV84" s="151"/>
      <c r="ABW84" s="151"/>
      <c r="ABX84" s="151"/>
      <c r="ABY84" s="151"/>
      <c r="ABZ84" s="151"/>
      <c r="ACA84" s="151"/>
      <c r="ACB84" s="151"/>
      <c r="ACC84" s="151"/>
      <c r="ACD84" s="151"/>
      <c r="ACE84" s="151"/>
      <c r="ACF84" s="151"/>
      <c r="ACG84" s="151"/>
      <c r="ACH84" s="151"/>
      <c r="ACI84" s="151"/>
      <c r="ACJ84" s="151"/>
      <c r="ACK84" s="151"/>
      <c r="ACL84" s="151"/>
      <c r="ACM84" s="151"/>
      <c r="ACN84" s="151"/>
      <c r="ACO84" s="151"/>
      <c r="ACP84" s="151"/>
      <c r="ACQ84" s="151"/>
      <c r="ACR84" s="151"/>
      <c r="ACS84" s="151"/>
      <c r="ACT84" s="151"/>
      <c r="ACU84" s="151"/>
      <c r="ACV84" s="151"/>
      <c r="ACW84" s="151"/>
      <c r="ACX84" s="151"/>
      <c r="ACY84" s="151"/>
      <c r="ACZ84" s="151"/>
      <c r="ADA84" s="151"/>
      <c r="ADB84" s="151"/>
      <c r="ADC84" s="151"/>
      <c r="ADD84" s="151"/>
      <c r="ADE84" s="151"/>
      <c r="ADF84" s="151"/>
      <c r="ADG84" s="151"/>
      <c r="ADH84" s="151"/>
      <c r="ADI84" s="151"/>
      <c r="ADJ84" s="151"/>
      <c r="ADK84" s="151"/>
      <c r="ADL84" s="151"/>
      <c r="ADM84" s="151"/>
      <c r="ADN84" s="151"/>
      <c r="ADO84" s="151"/>
      <c r="ADP84" s="151"/>
      <c r="ADQ84" s="151"/>
      <c r="ADR84" s="151"/>
      <c r="ADS84" s="151"/>
      <c r="ADT84" s="151"/>
      <c r="ADU84" s="151"/>
      <c r="ADV84" s="151"/>
      <c r="ADW84" s="151"/>
      <c r="ADX84" s="151"/>
      <c r="ADY84" s="151"/>
      <c r="ADZ84" s="151"/>
      <c r="AEA84" s="151"/>
      <c r="AEB84" s="151"/>
      <c r="AEC84" s="151"/>
      <c r="AED84" s="151"/>
      <c r="AEE84" s="151"/>
      <c r="AEF84" s="151"/>
      <c r="AEG84" s="151"/>
      <c r="AEH84" s="151"/>
      <c r="AEI84" s="151"/>
      <c r="AEJ84" s="151"/>
      <c r="AEK84" s="151"/>
      <c r="AEL84" s="151"/>
      <c r="AEM84" s="151"/>
      <c r="AEN84" s="151"/>
      <c r="AEO84" s="151"/>
      <c r="AEP84" s="151"/>
      <c r="AEQ84" s="151"/>
      <c r="AER84" s="151"/>
      <c r="AES84" s="151"/>
      <c r="AET84" s="151"/>
      <c r="AEU84" s="151"/>
      <c r="AEV84" s="151"/>
      <c r="AEW84" s="151"/>
      <c r="AEX84" s="151"/>
      <c r="AEY84" s="151"/>
      <c r="AEZ84" s="151"/>
      <c r="AFA84" s="151"/>
      <c r="AFB84" s="151"/>
      <c r="AFC84" s="151"/>
      <c r="AFD84" s="151"/>
      <c r="AFE84" s="151"/>
      <c r="AFF84" s="151"/>
      <c r="AFG84" s="151"/>
      <c r="AFH84" s="151"/>
      <c r="AFI84" s="151"/>
      <c r="AFJ84" s="151"/>
      <c r="AFK84" s="151"/>
      <c r="AFL84" s="151"/>
      <c r="AFM84" s="151"/>
      <c r="AFN84" s="151"/>
      <c r="AFO84" s="151"/>
      <c r="AFP84" s="151"/>
      <c r="AFQ84" s="151"/>
      <c r="AFR84" s="151"/>
      <c r="AFS84" s="151"/>
      <c r="AFT84" s="151"/>
      <c r="AFU84" s="151"/>
      <c r="AFV84" s="151"/>
      <c r="AFW84" s="151"/>
      <c r="AFX84" s="151"/>
      <c r="AFY84" s="151"/>
      <c r="AFZ84" s="151"/>
      <c r="AGA84" s="151"/>
      <c r="AGB84" s="151"/>
      <c r="AGC84" s="151"/>
      <c r="AGD84" s="151"/>
      <c r="AGE84" s="151"/>
      <c r="AGF84" s="151"/>
      <c r="AGG84" s="151"/>
      <c r="AGH84" s="151"/>
      <c r="AGI84" s="151"/>
    </row>
    <row r="85" spans="1:867" ht="15" customHeight="1" x14ac:dyDescent="0.2">
      <c r="A85" s="16" t="s">
        <v>244</v>
      </c>
      <c r="B85" s="17" t="s">
        <v>331</v>
      </c>
      <c r="C85" s="149"/>
      <c r="D85" s="149">
        <v>6</v>
      </c>
      <c r="E85" s="149"/>
      <c r="F85" s="149"/>
      <c r="G85" s="16">
        <v>6</v>
      </c>
      <c r="H85" s="18">
        <f t="shared" ref="H85:H91" si="119">G85*27</f>
        <v>162</v>
      </c>
      <c r="I85" s="18">
        <f t="shared" ref="I85:I91" si="120">G85*36</f>
        <v>216</v>
      </c>
      <c r="J85" s="296">
        <v>4</v>
      </c>
      <c r="K85" s="296"/>
      <c r="L85" s="296"/>
      <c r="M85" s="19">
        <f t="shared" ref="M85:M91" si="121">G85</f>
        <v>6</v>
      </c>
      <c r="N85" s="16">
        <f t="shared" ref="N85:N91" si="122">I85/36</f>
        <v>6</v>
      </c>
      <c r="AD85" s="178"/>
      <c r="AE85" s="195"/>
      <c r="AF85" s="196"/>
      <c r="AG85" s="196"/>
      <c r="AH85" s="196"/>
      <c r="AN85" s="178">
        <f>M85</f>
        <v>6</v>
      </c>
      <c r="AO85" s="306">
        <f>J85</f>
        <v>4</v>
      </c>
      <c r="AP85" s="294"/>
      <c r="AQ85" s="294"/>
      <c r="AR85" s="295"/>
      <c r="AY85" s="293"/>
      <c r="AZ85" s="294"/>
      <c r="BA85" s="294"/>
      <c r="BB85" s="295"/>
      <c r="BD85" s="293"/>
      <c r="BE85" s="294"/>
      <c r="BF85" s="294"/>
      <c r="BG85" s="295"/>
    </row>
    <row r="86" spans="1:867" ht="15" customHeight="1" x14ac:dyDescent="0.2">
      <c r="A86" s="16" t="s">
        <v>245</v>
      </c>
      <c r="B86" s="17" t="s">
        <v>332</v>
      </c>
      <c r="C86" s="149"/>
      <c r="D86" s="149">
        <v>8</v>
      </c>
      <c r="E86" s="149"/>
      <c r="F86" s="149"/>
      <c r="G86" s="16">
        <v>12</v>
      </c>
      <c r="H86" s="18">
        <f t="shared" si="119"/>
        <v>324</v>
      </c>
      <c r="I86" s="18">
        <f t="shared" si="120"/>
        <v>432</v>
      </c>
      <c r="J86" s="296">
        <v>8</v>
      </c>
      <c r="K86" s="296"/>
      <c r="L86" s="296"/>
      <c r="M86" s="19">
        <f t="shared" si="121"/>
        <v>12</v>
      </c>
      <c r="N86" s="16">
        <f t="shared" si="122"/>
        <v>12</v>
      </c>
      <c r="AD86" s="178"/>
      <c r="AE86" s="195"/>
      <c r="AF86" s="196"/>
      <c r="AG86" s="196"/>
      <c r="AH86" s="196"/>
      <c r="AO86" s="293"/>
      <c r="AP86" s="294"/>
      <c r="AQ86" s="294"/>
      <c r="AR86" s="295"/>
      <c r="AX86" s="178">
        <f>M86</f>
        <v>12</v>
      </c>
      <c r="AY86" s="306">
        <f>J86</f>
        <v>8</v>
      </c>
      <c r="AZ86" s="294"/>
      <c r="BA86" s="294"/>
      <c r="BB86" s="295"/>
      <c r="BD86" s="293"/>
      <c r="BE86" s="294"/>
      <c r="BF86" s="294"/>
      <c r="BG86" s="295"/>
    </row>
    <row r="87" spans="1:867" ht="15" customHeight="1" x14ac:dyDescent="0.2">
      <c r="A87" s="16" t="s">
        <v>333</v>
      </c>
      <c r="B87" s="17" t="s">
        <v>20</v>
      </c>
      <c r="C87" s="149"/>
      <c r="D87" s="149">
        <v>9</v>
      </c>
      <c r="E87" s="149"/>
      <c r="F87" s="149"/>
      <c r="G87" s="16">
        <v>9</v>
      </c>
      <c r="H87" s="18">
        <f t="shared" si="119"/>
        <v>243</v>
      </c>
      <c r="I87" s="18">
        <f t="shared" si="120"/>
        <v>324</v>
      </c>
      <c r="J87" s="296">
        <v>6</v>
      </c>
      <c r="K87" s="296"/>
      <c r="L87" s="296"/>
      <c r="M87" s="19">
        <f t="shared" si="121"/>
        <v>9</v>
      </c>
      <c r="N87" s="16">
        <f t="shared" si="122"/>
        <v>9</v>
      </c>
      <c r="AE87" s="196"/>
      <c r="AF87" s="196"/>
      <c r="AG87" s="196"/>
      <c r="AH87" s="196"/>
      <c r="AO87" s="293"/>
      <c r="AP87" s="294"/>
      <c r="AQ87" s="294"/>
      <c r="AR87" s="295"/>
      <c r="AX87" s="178"/>
      <c r="AY87" s="296"/>
      <c r="AZ87" s="297"/>
      <c r="BA87" s="297"/>
      <c r="BB87" s="297"/>
      <c r="BC87" s="200">
        <f>M87</f>
        <v>9</v>
      </c>
      <c r="BD87" s="296">
        <f>J87</f>
        <v>6</v>
      </c>
      <c r="BE87" s="297"/>
      <c r="BF87" s="297"/>
      <c r="BG87" s="297"/>
    </row>
    <row r="88" spans="1:867" ht="24" customHeight="1" x14ac:dyDescent="0.2">
      <c r="A88" s="303"/>
      <c r="B88" s="304"/>
      <c r="C88" s="304"/>
      <c r="D88" s="304"/>
      <c r="E88" s="304"/>
      <c r="F88" s="305"/>
      <c r="G88" s="97" t="s">
        <v>156</v>
      </c>
      <c r="H88" s="97" t="s">
        <v>347</v>
      </c>
      <c r="I88" s="97" t="s">
        <v>348</v>
      </c>
      <c r="J88" s="314" t="s">
        <v>349</v>
      </c>
      <c r="K88" s="315"/>
      <c r="L88" s="316"/>
      <c r="M88" s="97" t="s">
        <v>159</v>
      </c>
      <c r="N88" s="97" t="s">
        <v>160</v>
      </c>
      <c r="O88" s="173"/>
      <c r="P88" s="100"/>
      <c r="Q88" s="100"/>
      <c r="R88" s="100"/>
      <c r="S88" s="100"/>
      <c r="T88" s="173"/>
      <c r="U88" s="100"/>
      <c r="V88" s="100"/>
      <c r="W88" s="100"/>
      <c r="X88" s="100"/>
      <c r="Y88" s="173"/>
      <c r="Z88" s="100"/>
      <c r="AA88" s="100"/>
      <c r="AB88" s="100"/>
      <c r="AC88" s="100"/>
      <c r="AD88" s="173"/>
      <c r="AE88" s="100"/>
      <c r="AF88" s="100"/>
      <c r="AG88" s="100"/>
      <c r="AH88" s="100"/>
      <c r="AI88" s="173"/>
      <c r="AJ88" s="100"/>
      <c r="AK88" s="100"/>
      <c r="AL88" s="100"/>
      <c r="AM88" s="100"/>
      <c r="AN88" s="173"/>
      <c r="AO88" s="100"/>
      <c r="AP88" s="100"/>
      <c r="AQ88" s="100"/>
      <c r="AR88" s="100"/>
      <c r="AS88" s="173"/>
      <c r="AT88" s="100"/>
      <c r="AU88" s="100"/>
      <c r="AV88" s="100"/>
      <c r="AW88" s="100"/>
      <c r="AX88" s="173"/>
      <c r="AY88" s="100"/>
      <c r="AZ88" s="100"/>
      <c r="BA88" s="100"/>
      <c r="BB88" s="100"/>
      <c r="BC88" s="173"/>
      <c r="BD88" s="100"/>
      <c r="BE88" s="100"/>
      <c r="BF88" s="100"/>
      <c r="BG88" s="101"/>
    </row>
    <row r="89" spans="1:867" s="160" customFormat="1" ht="12" customHeight="1" x14ac:dyDescent="0.2">
      <c r="A89" s="51" t="s">
        <v>246</v>
      </c>
      <c r="B89" s="57" t="s">
        <v>247</v>
      </c>
      <c r="C89" s="319"/>
      <c r="D89" s="320"/>
      <c r="E89" s="320"/>
      <c r="F89" s="321"/>
      <c r="G89" s="51">
        <v>9</v>
      </c>
      <c r="H89" s="51">
        <f t="shared" si="119"/>
        <v>243</v>
      </c>
      <c r="I89" s="52">
        <f t="shared" si="120"/>
        <v>324</v>
      </c>
      <c r="J89" s="322">
        <v>6</v>
      </c>
      <c r="K89" s="323"/>
      <c r="L89" s="324"/>
      <c r="M89" s="53">
        <f t="shared" si="121"/>
        <v>9</v>
      </c>
      <c r="N89" s="53">
        <f t="shared" si="122"/>
        <v>9</v>
      </c>
      <c r="O89" s="51"/>
      <c r="P89" s="51"/>
      <c r="Q89" s="51"/>
      <c r="R89" s="51"/>
      <c r="S89" s="51"/>
      <c r="T89" s="179"/>
      <c r="U89" s="51"/>
      <c r="V89" s="51"/>
      <c r="W89" s="51"/>
      <c r="X89" s="51"/>
      <c r="Y89" s="179"/>
      <c r="Z89" s="51"/>
      <c r="AA89" s="51"/>
      <c r="AB89" s="51"/>
      <c r="AC89" s="51"/>
      <c r="AD89" s="179"/>
      <c r="AE89" s="51"/>
      <c r="AF89" s="51"/>
      <c r="AG89" s="51"/>
      <c r="AH89" s="51"/>
      <c r="AI89" s="179"/>
      <c r="AJ89" s="51"/>
      <c r="AK89" s="51"/>
      <c r="AL89" s="51"/>
      <c r="AM89" s="51"/>
      <c r="AN89" s="179"/>
      <c r="AO89" s="51"/>
      <c r="AP89" s="51"/>
      <c r="AQ89" s="51"/>
      <c r="AR89" s="51"/>
      <c r="AS89" s="179"/>
      <c r="AT89" s="51"/>
      <c r="AU89" s="51"/>
      <c r="AV89" s="51"/>
      <c r="AW89" s="51"/>
      <c r="AX89" s="179"/>
      <c r="AY89" s="298"/>
      <c r="AZ89" s="299"/>
      <c r="BA89" s="299"/>
      <c r="BB89" s="300"/>
      <c r="BC89" s="201">
        <f>M89</f>
        <v>9</v>
      </c>
      <c r="BD89" s="298">
        <f>J89</f>
        <v>6</v>
      </c>
      <c r="BE89" s="299"/>
      <c r="BF89" s="299"/>
      <c r="BG89" s="300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  <c r="IR89" s="151"/>
      <c r="IS89" s="151"/>
      <c r="IT89" s="151"/>
      <c r="IU89" s="151"/>
      <c r="IV89" s="151"/>
      <c r="IW89" s="151"/>
      <c r="IX89" s="151"/>
      <c r="IY89" s="151"/>
      <c r="IZ89" s="151"/>
      <c r="JA89" s="151"/>
      <c r="JB89" s="151"/>
      <c r="JC89" s="151"/>
      <c r="JD89" s="151"/>
      <c r="JE89" s="151"/>
      <c r="JF89" s="151"/>
      <c r="JG89" s="151"/>
      <c r="JH89" s="151"/>
      <c r="JI89" s="151"/>
      <c r="JJ89" s="151"/>
      <c r="JK89" s="151"/>
      <c r="JL89" s="151"/>
      <c r="JM89" s="151"/>
      <c r="JN89" s="151"/>
      <c r="JO89" s="151"/>
      <c r="JP89" s="151"/>
      <c r="JQ89" s="151"/>
      <c r="JR89" s="151"/>
      <c r="JS89" s="151"/>
      <c r="JT89" s="151"/>
      <c r="JU89" s="151"/>
      <c r="JV89" s="151"/>
      <c r="JW89" s="151"/>
      <c r="JX89" s="151"/>
      <c r="JY89" s="151"/>
      <c r="JZ89" s="151"/>
      <c r="KA89" s="151"/>
      <c r="KB89" s="151"/>
      <c r="KC89" s="151"/>
      <c r="KD89" s="151"/>
      <c r="KE89" s="151"/>
      <c r="KF89" s="151"/>
      <c r="KG89" s="151"/>
      <c r="KH89" s="151"/>
      <c r="KI89" s="151"/>
      <c r="KJ89" s="151"/>
      <c r="KK89" s="151"/>
      <c r="KL89" s="151"/>
      <c r="KM89" s="151"/>
      <c r="KN89" s="151"/>
      <c r="KO89" s="151"/>
      <c r="KP89" s="151"/>
      <c r="KQ89" s="151"/>
      <c r="KR89" s="151"/>
      <c r="KS89" s="151"/>
      <c r="KT89" s="151"/>
      <c r="KU89" s="151"/>
      <c r="KV89" s="151"/>
      <c r="KW89" s="151"/>
      <c r="KX89" s="151"/>
      <c r="KY89" s="151"/>
      <c r="KZ89" s="151"/>
      <c r="LA89" s="151"/>
      <c r="LB89" s="151"/>
      <c r="LC89" s="151"/>
      <c r="LD89" s="151"/>
      <c r="LE89" s="151"/>
      <c r="LF89" s="151"/>
      <c r="LG89" s="151"/>
      <c r="LH89" s="151"/>
      <c r="LI89" s="151"/>
      <c r="LJ89" s="151"/>
      <c r="LK89" s="151"/>
      <c r="LL89" s="151"/>
      <c r="LM89" s="151"/>
      <c r="LN89" s="151"/>
      <c r="LO89" s="151"/>
      <c r="LP89" s="151"/>
      <c r="LQ89" s="151"/>
      <c r="LR89" s="151"/>
      <c r="LS89" s="151"/>
      <c r="LT89" s="151"/>
      <c r="LU89" s="151"/>
      <c r="LV89" s="151"/>
      <c r="LW89" s="151"/>
      <c r="LX89" s="151"/>
      <c r="LY89" s="151"/>
      <c r="LZ89" s="151"/>
      <c r="MA89" s="151"/>
      <c r="MB89" s="151"/>
      <c r="MC89" s="151"/>
      <c r="MD89" s="151"/>
      <c r="ME89" s="151"/>
      <c r="MF89" s="151"/>
      <c r="MG89" s="151"/>
      <c r="MH89" s="151"/>
      <c r="MI89" s="151"/>
      <c r="MJ89" s="151"/>
      <c r="MK89" s="151"/>
      <c r="ML89" s="151"/>
      <c r="MM89" s="151"/>
      <c r="MN89" s="151"/>
      <c r="MO89" s="151"/>
      <c r="MP89" s="151"/>
      <c r="MQ89" s="151"/>
      <c r="MR89" s="151"/>
      <c r="MS89" s="151"/>
      <c r="MT89" s="151"/>
      <c r="MU89" s="151"/>
      <c r="MV89" s="151"/>
      <c r="MW89" s="151"/>
      <c r="MX89" s="151"/>
      <c r="MY89" s="151"/>
      <c r="MZ89" s="151"/>
      <c r="NA89" s="151"/>
      <c r="NB89" s="151"/>
      <c r="NC89" s="151"/>
      <c r="ND89" s="151"/>
      <c r="NE89" s="151"/>
      <c r="NF89" s="151"/>
      <c r="NG89" s="151"/>
      <c r="NH89" s="151"/>
      <c r="NI89" s="151"/>
      <c r="NJ89" s="151"/>
      <c r="NK89" s="151"/>
      <c r="NL89" s="151"/>
      <c r="NM89" s="151"/>
      <c r="NN89" s="151"/>
      <c r="NO89" s="151"/>
      <c r="NP89" s="151"/>
      <c r="NQ89" s="151"/>
      <c r="NR89" s="151"/>
      <c r="NS89" s="151"/>
      <c r="NT89" s="151"/>
      <c r="NU89" s="151"/>
      <c r="NV89" s="151"/>
      <c r="NW89" s="151"/>
      <c r="NX89" s="151"/>
      <c r="NY89" s="151"/>
      <c r="NZ89" s="151"/>
      <c r="OA89" s="151"/>
      <c r="OB89" s="151"/>
      <c r="OC89" s="151"/>
      <c r="OD89" s="151"/>
      <c r="OE89" s="151"/>
      <c r="OF89" s="151"/>
      <c r="OG89" s="151"/>
      <c r="OH89" s="151"/>
      <c r="OI89" s="151"/>
      <c r="OJ89" s="151"/>
      <c r="OK89" s="151"/>
      <c r="OL89" s="151"/>
      <c r="OM89" s="151"/>
      <c r="ON89" s="151"/>
      <c r="OO89" s="151"/>
      <c r="OP89" s="151"/>
      <c r="OQ89" s="151"/>
      <c r="OR89" s="151"/>
      <c r="OS89" s="151"/>
      <c r="OT89" s="151"/>
      <c r="OU89" s="151"/>
      <c r="OV89" s="151"/>
      <c r="OW89" s="151"/>
      <c r="OX89" s="151"/>
      <c r="OY89" s="151"/>
      <c r="OZ89" s="151"/>
      <c r="PA89" s="151"/>
      <c r="PB89" s="151"/>
      <c r="PC89" s="151"/>
      <c r="PD89" s="151"/>
      <c r="PE89" s="151"/>
      <c r="PF89" s="151"/>
      <c r="PG89" s="151"/>
      <c r="PH89" s="151"/>
      <c r="PI89" s="151"/>
      <c r="PJ89" s="151"/>
      <c r="PK89" s="151"/>
      <c r="PL89" s="151"/>
      <c r="PM89" s="151"/>
      <c r="PN89" s="151"/>
      <c r="PO89" s="151"/>
      <c r="PP89" s="151"/>
      <c r="PQ89" s="151"/>
      <c r="PR89" s="151"/>
      <c r="PS89" s="151"/>
      <c r="PT89" s="151"/>
      <c r="PU89" s="151"/>
      <c r="PV89" s="151"/>
      <c r="PW89" s="151"/>
      <c r="PX89" s="151"/>
      <c r="PY89" s="151"/>
      <c r="PZ89" s="151"/>
      <c r="QA89" s="151"/>
      <c r="QB89" s="151"/>
      <c r="QC89" s="151"/>
      <c r="QD89" s="151"/>
      <c r="QE89" s="151"/>
      <c r="QF89" s="151"/>
      <c r="QG89" s="151"/>
      <c r="QH89" s="151"/>
      <c r="QI89" s="151"/>
      <c r="QJ89" s="151"/>
      <c r="QK89" s="151"/>
      <c r="QL89" s="151"/>
      <c r="QM89" s="151"/>
      <c r="QN89" s="151"/>
      <c r="QO89" s="151"/>
      <c r="QP89" s="151"/>
      <c r="QQ89" s="151"/>
      <c r="QR89" s="151"/>
      <c r="QS89" s="151"/>
      <c r="QT89" s="151"/>
      <c r="QU89" s="151"/>
      <c r="QV89" s="151"/>
      <c r="QW89" s="151"/>
      <c r="QX89" s="151"/>
      <c r="QY89" s="151"/>
      <c r="QZ89" s="151"/>
      <c r="RA89" s="151"/>
      <c r="RB89" s="151"/>
      <c r="RC89" s="151"/>
      <c r="RD89" s="151"/>
      <c r="RE89" s="151"/>
      <c r="RF89" s="151"/>
      <c r="RG89" s="151"/>
      <c r="RH89" s="151"/>
      <c r="RI89" s="151"/>
      <c r="RJ89" s="151"/>
      <c r="RK89" s="151"/>
      <c r="RL89" s="151"/>
      <c r="RM89" s="151"/>
      <c r="RN89" s="151"/>
      <c r="RO89" s="151"/>
      <c r="RP89" s="151"/>
      <c r="RQ89" s="151"/>
      <c r="RR89" s="151"/>
      <c r="RS89" s="151"/>
      <c r="RT89" s="151"/>
      <c r="RU89" s="151"/>
      <c r="RV89" s="151"/>
      <c r="RW89" s="151"/>
      <c r="RX89" s="151"/>
      <c r="RY89" s="151"/>
      <c r="RZ89" s="151"/>
      <c r="SA89" s="151"/>
      <c r="SB89" s="151"/>
      <c r="SC89" s="151"/>
      <c r="SD89" s="151"/>
      <c r="SE89" s="151"/>
      <c r="SF89" s="151"/>
      <c r="SG89" s="151"/>
      <c r="SH89" s="151"/>
      <c r="SI89" s="151"/>
      <c r="SJ89" s="151"/>
      <c r="SK89" s="151"/>
      <c r="SL89" s="151"/>
      <c r="SM89" s="151"/>
      <c r="SN89" s="151"/>
      <c r="SO89" s="151"/>
      <c r="SP89" s="151"/>
      <c r="SQ89" s="151"/>
      <c r="SR89" s="151"/>
      <c r="SS89" s="151"/>
      <c r="ST89" s="151"/>
      <c r="SU89" s="151"/>
      <c r="SV89" s="151"/>
      <c r="SW89" s="151"/>
      <c r="SX89" s="151"/>
      <c r="SY89" s="151"/>
      <c r="SZ89" s="151"/>
      <c r="TA89" s="151"/>
      <c r="TB89" s="151"/>
      <c r="TC89" s="151"/>
      <c r="TD89" s="151"/>
      <c r="TE89" s="151"/>
      <c r="TF89" s="151"/>
      <c r="TG89" s="151"/>
      <c r="TH89" s="151"/>
      <c r="TI89" s="151"/>
      <c r="TJ89" s="151"/>
      <c r="TK89" s="151"/>
      <c r="TL89" s="151"/>
      <c r="TM89" s="151"/>
      <c r="TN89" s="151"/>
      <c r="TO89" s="151"/>
      <c r="TP89" s="151"/>
      <c r="TQ89" s="151"/>
      <c r="TR89" s="151"/>
      <c r="TS89" s="151"/>
      <c r="TT89" s="151"/>
      <c r="TU89" s="151"/>
      <c r="TV89" s="151"/>
      <c r="TW89" s="151"/>
      <c r="TX89" s="151"/>
      <c r="TY89" s="151"/>
      <c r="TZ89" s="151"/>
      <c r="UA89" s="151"/>
      <c r="UB89" s="151"/>
      <c r="UC89" s="151"/>
      <c r="UD89" s="151"/>
      <c r="UE89" s="151"/>
      <c r="UF89" s="151"/>
      <c r="UG89" s="151"/>
      <c r="UH89" s="151"/>
      <c r="UI89" s="151"/>
      <c r="UJ89" s="151"/>
      <c r="UK89" s="151"/>
      <c r="UL89" s="151"/>
      <c r="UM89" s="151"/>
      <c r="UN89" s="151"/>
      <c r="UO89" s="151"/>
      <c r="UP89" s="151"/>
      <c r="UQ89" s="151"/>
      <c r="UR89" s="151"/>
      <c r="US89" s="151"/>
      <c r="UT89" s="151"/>
      <c r="UU89" s="151"/>
      <c r="UV89" s="151"/>
      <c r="UW89" s="151"/>
      <c r="UX89" s="151"/>
      <c r="UY89" s="151"/>
      <c r="UZ89" s="151"/>
      <c r="VA89" s="151"/>
      <c r="VB89" s="151"/>
      <c r="VC89" s="151"/>
      <c r="VD89" s="151"/>
      <c r="VE89" s="151"/>
      <c r="VF89" s="151"/>
      <c r="VG89" s="151"/>
      <c r="VH89" s="151"/>
      <c r="VI89" s="151"/>
      <c r="VJ89" s="151"/>
      <c r="VK89" s="151"/>
      <c r="VL89" s="151"/>
      <c r="VM89" s="151"/>
      <c r="VN89" s="151"/>
      <c r="VO89" s="151"/>
      <c r="VP89" s="151"/>
      <c r="VQ89" s="151"/>
      <c r="VR89" s="151"/>
      <c r="VS89" s="151"/>
      <c r="VT89" s="151"/>
      <c r="VU89" s="151"/>
      <c r="VV89" s="151"/>
      <c r="VW89" s="151"/>
      <c r="VX89" s="151"/>
      <c r="VY89" s="151"/>
      <c r="VZ89" s="151"/>
      <c r="WA89" s="151"/>
      <c r="WB89" s="151"/>
      <c r="WC89" s="151"/>
      <c r="WD89" s="151"/>
      <c r="WE89" s="151"/>
      <c r="WF89" s="151"/>
      <c r="WG89" s="151"/>
      <c r="WH89" s="151"/>
      <c r="WI89" s="151"/>
      <c r="WJ89" s="151"/>
      <c r="WK89" s="151"/>
      <c r="WL89" s="151"/>
      <c r="WM89" s="151"/>
      <c r="WN89" s="151"/>
      <c r="WO89" s="151"/>
      <c r="WP89" s="151"/>
      <c r="WQ89" s="151"/>
      <c r="WR89" s="151"/>
      <c r="WS89" s="151"/>
      <c r="WT89" s="151"/>
      <c r="WU89" s="151"/>
      <c r="WV89" s="151"/>
      <c r="WW89" s="151"/>
      <c r="WX89" s="151"/>
      <c r="WY89" s="151"/>
      <c r="WZ89" s="151"/>
      <c r="XA89" s="151"/>
      <c r="XB89" s="151"/>
      <c r="XC89" s="151"/>
      <c r="XD89" s="151"/>
      <c r="XE89" s="151"/>
      <c r="XF89" s="151"/>
      <c r="XG89" s="151"/>
      <c r="XH89" s="151"/>
      <c r="XI89" s="151"/>
      <c r="XJ89" s="151"/>
      <c r="XK89" s="151"/>
      <c r="XL89" s="151"/>
      <c r="XM89" s="151"/>
      <c r="XN89" s="151"/>
      <c r="XO89" s="151"/>
      <c r="XP89" s="151"/>
      <c r="XQ89" s="151"/>
      <c r="XR89" s="151"/>
      <c r="XS89" s="151"/>
      <c r="XT89" s="151"/>
      <c r="XU89" s="151"/>
      <c r="XV89" s="151"/>
      <c r="XW89" s="151"/>
      <c r="XX89" s="151"/>
      <c r="XY89" s="151"/>
      <c r="XZ89" s="151"/>
      <c r="YA89" s="151"/>
      <c r="YB89" s="151"/>
      <c r="YC89" s="151"/>
      <c r="YD89" s="151"/>
      <c r="YE89" s="151"/>
      <c r="YF89" s="151"/>
      <c r="YG89" s="151"/>
      <c r="YH89" s="151"/>
      <c r="YI89" s="151"/>
      <c r="YJ89" s="151"/>
      <c r="YK89" s="151"/>
      <c r="YL89" s="151"/>
      <c r="YM89" s="151"/>
      <c r="YN89" s="151"/>
      <c r="YO89" s="151"/>
      <c r="YP89" s="151"/>
      <c r="YQ89" s="151"/>
      <c r="YR89" s="151"/>
      <c r="YS89" s="151"/>
      <c r="YT89" s="151"/>
      <c r="YU89" s="151"/>
      <c r="YV89" s="151"/>
      <c r="YW89" s="151"/>
      <c r="YX89" s="151"/>
      <c r="YY89" s="151"/>
      <c r="YZ89" s="151"/>
      <c r="ZA89" s="151"/>
      <c r="ZB89" s="151"/>
      <c r="ZC89" s="151"/>
      <c r="ZD89" s="151"/>
      <c r="ZE89" s="151"/>
      <c r="ZF89" s="151"/>
      <c r="ZG89" s="151"/>
      <c r="ZH89" s="151"/>
      <c r="ZI89" s="151"/>
      <c r="ZJ89" s="151"/>
      <c r="ZK89" s="151"/>
      <c r="ZL89" s="151"/>
      <c r="ZM89" s="151"/>
      <c r="ZN89" s="151"/>
      <c r="ZO89" s="151"/>
      <c r="ZP89" s="151"/>
      <c r="ZQ89" s="151"/>
      <c r="ZR89" s="151"/>
      <c r="ZS89" s="151"/>
      <c r="ZT89" s="151"/>
      <c r="ZU89" s="151"/>
      <c r="ZV89" s="151"/>
      <c r="ZW89" s="151"/>
      <c r="ZX89" s="151"/>
      <c r="ZY89" s="151"/>
      <c r="ZZ89" s="151"/>
      <c r="AAA89" s="151"/>
      <c r="AAB89" s="151"/>
      <c r="AAC89" s="151"/>
      <c r="AAD89" s="151"/>
      <c r="AAE89" s="151"/>
      <c r="AAF89" s="151"/>
      <c r="AAG89" s="151"/>
      <c r="AAH89" s="151"/>
      <c r="AAI89" s="151"/>
      <c r="AAJ89" s="151"/>
      <c r="AAK89" s="151"/>
      <c r="AAL89" s="151"/>
      <c r="AAM89" s="151"/>
      <c r="AAN89" s="151"/>
      <c r="AAO89" s="151"/>
      <c r="AAP89" s="151"/>
      <c r="AAQ89" s="151"/>
      <c r="AAR89" s="151"/>
      <c r="AAS89" s="151"/>
      <c r="AAT89" s="151"/>
      <c r="AAU89" s="151"/>
      <c r="AAV89" s="151"/>
      <c r="AAW89" s="151"/>
      <c r="AAX89" s="151"/>
      <c r="AAY89" s="151"/>
      <c r="AAZ89" s="151"/>
      <c r="ABA89" s="151"/>
      <c r="ABB89" s="151"/>
      <c r="ABC89" s="151"/>
      <c r="ABD89" s="151"/>
      <c r="ABE89" s="151"/>
      <c r="ABF89" s="151"/>
      <c r="ABG89" s="151"/>
      <c r="ABH89" s="151"/>
      <c r="ABI89" s="151"/>
      <c r="ABJ89" s="151"/>
      <c r="ABK89" s="151"/>
      <c r="ABL89" s="151"/>
      <c r="ABM89" s="151"/>
      <c r="ABN89" s="151"/>
      <c r="ABO89" s="151"/>
      <c r="ABP89" s="151"/>
      <c r="ABQ89" s="151"/>
      <c r="ABR89" s="151"/>
      <c r="ABS89" s="151"/>
      <c r="ABT89" s="151"/>
      <c r="ABU89" s="151"/>
      <c r="ABV89" s="151"/>
      <c r="ABW89" s="151"/>
      <c r="ABX89" s="151"/>
      <c r="ABY89" s="151"/>
      <c r="ABZ89" s="151"/>
      <c r="ACA89" s="151"/>
      <c r="ACB89" s="151"/>
      <c r="ACC89" s="151"/>
      <c r="ACD89" s="151"/>
      <c r="ACE89" s="151"/>
      <c r="ACF89" s="151"/>
      <c r="ACG89" s="151"/>
      <c r="ACH89" s="151"/>
      <c r="ACI89" s="151"/>
      <c r="ACJ89" s="151"/>
      <c r="ACK89" s="151"/>
      <c r="ACL89" s="151"/>
      <c r="ACM89" s="151"/>
      <c r="ACN89" s="151"/>
      <c r="ACO89" s="151"/>
      <c r="ACP89" s="151"/>
      <c r="ACQ89" s="151"/>
      <c r="ACR89" s="151"/>
      <c r="ACS89" s="151"/>
      <c r="ACT89" s="151"/>
      <c r="ACU89" s="151"/>
      <c r="ACV89" s="151"/>
      <c r="ACW89" s="151"/>
      <c r="ACX89" s="151"/>
      <c r="ACY89" s="151"/>
      <c r="ACZ89" s="151"/>
      <c r="ADA89" s="151"/>
      <c r="ADB89" s="151"/>
      <c r="ADC89" s="151"/>
      <c r="ADD89" s="151"/>
      <c r="ADE89" s="151"/>
      <c r="ADF89" s="151"/>
      <c r="ADG89" s="151"/>
      <c r="ADH89" s="151"/>
      <c r="ADI89" s="151"/>
      <c r="ADJ89" s="151"/>
      <c r="ADK89" s="151"/>
      <c r="ADL89" s="151"/>
      <c r="ADM89" s="151"/>
      <c r="ADN89" s="151"/>
      <c r="ADO89" s="151"/>
      <c r="ADP89" s="151"/>
      <c r="ADQ89" s="151"/>
      <c r="ADR89" s="151"/>
      <c r="ADS89" s="151"/>
      <c r="ADT89" s="151"/>
      <c r="ADU89" s="151"/>
      <c r="ADV89" s="151"/>
      <c r="ADW89" s="151"/>
      <c r="ADX89" s="151"/>
      <c r="ADY89" s="151"/>
      <c r="ADZ89" s="151"/>
      <c r="AEA89" s="151"/>
      <c r="AEB89" s="151"/>
      <c r="AEC89" s="151"/>
      <c r="AED89" s="151"/>
      <c r="AEE89" s="151"/>
      <c r="AEF89" s="151"/>
      <c r="AEG89" s="151"/>
      <c r="AEH89" s="151"/>
      <c r="AEI89" s="151"/>
      <c r="AEJ89" s="151"/>
      <c r="AEK89" s="151"/>
      <c r="AEL89" s="151"/>
      <c r="AEM89" s="151"/>
      <c r="AEN89" s="151"/>
      <c r="AEO89" s="151"/>
      <c r="AEP89" s="151"/>
      <c r="AEQ89" s="151"/>
      <c r="AER89" s="151"/>
      <c r="AES89" s="151"/>
      <c r="AET89" s="151"/>
      <c r="AEU89" s="151"/>
      <c r="AEV89" s="151"/>
      <c r="AEW89" s="151"/>
      <c r="AEX89" s="151"/>
      <c r="AEY89" s="151"/>
      <c r="AEZ89" s="151"/>
      <c r="AFA89" s="151"/>
      <c r="AFB89" s="151"/>
      <c r="AFC89" s="151"/>
      <c r="AFD89" s="151"/>
      <c r="AFE89" s="151"/>
      <c r="AFF89" s="151"/>
      <c r="AFG89" s="151"/>
      <c r="AFH89" s="151"/>
      <c r="AFI89" s="151"/>
      <c r="AFJ89" s="151"/>
      <c r="AFK89" s="151"/>
      <c r="AFL89" s="151"/>
      <c r="AFM89" s="151"/>
      <c r="AFN89" s="151"/>
      <c r="AFO89" s="151"/>
      <c r="AFP89" s="151"/>
      <c r="AFQ89" s="151"/>
      <c r="AFR89" s="151"/>
      <c r="AFS89" s="151"/>
      <c r="AFT89" s="151"/>
      <c r="AFU89" s="151"/>
      <c r="AFV89" s="151"/>
      <c r="AFW89" s="151"/>
      <c r="AFX89" s="151"/>
      <c r="AFY89" s="151"/>
      <c r="AFZ89" s="151"/>
      <c r="AGA89" s="151"/>
      <c r="AGB89" s="151"/>
      <c r="AGC89" s="151"/>
      <c r="AGD89" s="151"/>
      <c r="AGE89" s="151"/>
      <c r="AGF89" s="151"/>
      <c r="AGG89" s="151"/>
      <c r="AGH89" s="151"/>
      <c r="AGI89" s="151"/>
    </row>
    <row r="90" spans="1:867" ht="15" customHeight="1" x14ac:dyDescent="0.2">
      <c r="A90" s="16" t="s">
        <v>335</v>
      </c>
      <c r="B90" s="94" t="s">
        <v>336</v>
      </c>
      <c r="C90" s="303"/>
      <c r="D90" s="304"/>
      <c r="E90" s="304"/>
      <c r="F90" s="305"/>
      <c r="G90" s="16">
        <v>6</v>
      </c>
      <c r="H90" s="16">
        <f t="shared" si="119"/>
        <v>162</v>
      </c>
      <c r="I90" s="21">
        <f t="shared" si="120"/>
        <v>216</v>
      </c>
      <c r="J90" s="306">
        <v>4</v>
      </c>
      <c r="K90" s="307"/>
      <c r="L90" s="308"/>
      <c r="M90" s="16">
        <f t="shared" si="121"/>
        <v>6</v>
      </c>
      <c r="N90" s="16">
        <f t="shared" si="122"/>
        <v>6</v>
      </c>
      <c r="O90" s="172"/>
      <c r="P90" s="93"/>
      <c r="Q90" s="93"/>
      <c r="R90" s="93"/>
      <c r="S90" s="93"/>
      <c r="T90" s="172"/>
      <c r="U90" s="93"/>
      <c r="V90" s="93"/>
      <c r="W90" s="93"/>
      <c r="X90" s="93"/>
      <c r="Y90" s="172"/>
      <c r="Z90" s="93"/>
      <c r="AA90" s="93"/>
      <c r="AB90" s="93"/>
      <c r="AC90" s="93"/>
      <c r="AD90" s="172"/>
      <c r="AE90" s="93"/>
      <c r="AF90" s="93"/>
      <c r="AG90" s="93"/>
      <c r="AH90" s="93"/>
      <c r="AI90" s="172"/>
      <c r="AJ90" s="93"/>
      <c r="AK90" s="93"/>
      <c r="AL90" s="93"/>
      <c r="AM90" s="93"/>
      <c r="AN90" s="172"/>
      <c r="AO90" s="93"/>
      <c r="AP90" s="93"/>
      <c r="AQ90" s="93"/>
      <c r="AR90" s="93"/>
      <c r="AS90" s="172"/>
      <c r="AT90" s="93"/>
      <c r="AU90" s="93"/>
      <c r="AV90" s="93"/>
      <c r="AW90" s="93"/>
      <c r="AX90" s="172"/>
      <c r="AY90" s="194"/>
      <c r="AZ90" s="194"/>
      <c r="BA90" s="194"/>
      <c r="BB90" s="194"/>
      <c r="BC90" s="172">
        <f t="shared" ref="BC90:BC91" si="123">M90</f>
        <v>6</v>
      </c>
      <c r="BD90" s="286">
        <f t="shared" ref="BD90:BD91" si="124">J90</f>
        <v>4</v>
      </c>
      <c r="BE90" s="287"/>
      <c r="BF90" s="287"/>
      <c r="BG90" s="288"/>
    </row>
    <row r="91" spans="1:867" ht="15" customHeight="1" x14ac:dyDescent="0.2">
      <c r="A91" s="16" t="s">
        <v>334</v>
      </c>
      <c r="B91" s="94" t="s">
        <v>337</v>
      </c>
      <c r="C91" s="303"/>
      <c r="D91" s="304"/>
      <c r="E91" s="304"/>
      <c r="F91" s="305"/>
      <c r="G91" s="16">
        <v>3</v>
      </c>
      <c r="H91" s="16">
        <f t="shared" si="119"/>
        <v>81</v>
      </c>
      <c r="I91" s="21">
        <f t="shared" si="120"/>
        <v>108</v>
      </c>
      <c r="J91" s="306">
        <v>2</v>
      </c>
      <c r="K91" s="307"/>
      <c r="L91" s="308"/>
      <c r="M91" s="16">
        <f t="shared" si="121"/>
        <v>3</v>
      </c>
      <c r="N91" s="16">
        <f t="shared" si="122"/>
        <v>3</v>
      </c>
      <c r="O91" s="172"/>
      <c r="P91" s="93"/>
      <c r="Q91" s="93"/>
      <c r="R91" s="93"/>
      <c r="S91" s="93"/>
      <c r="T91" s="172"/>
      <c r="U91" s="93"/>
      <c r="V91" s="93"/>
      <c r="W91" s="93"/>
      <c r="X91" s="93"/>
      <c r="Y91" s="172"/>
      <c r="Z91" s="93"/>
      <c r="AA91" s="93"/>
      <c r="AB91" s="93"/>
      <c r="AC91" s="93"/>
      <c r="AD91" s="172"/>
      <c r="AE91" s="93"/>
      <c r="AF91" s="93"/>
      <c r="AG91" s="93"/>
      <c r="AH91" s="93"/>
      <c r="AI91" s="172"/>
      <c r="AJ91" s="93"/>
      <c r="AK91" s="93"/>
      <c r="AL91" s="93"/>
      <c r="AM91" s="93"/>
      <c r="AN91" s="172"/>
      <c r="AO91" s="93"/>
      <c r="AP91" s="93"/>
      <c r="AQ91" s="93"/>
      <c r="AR91" s="93"/>
      <c r="AS91" s="172"/>
      <c r="AT91" s="93"/>
      <c r="AU91" s="93"/>
      <c r="AV91" s="93"/>
      <c r="AW91" s="93"/>
      <c r="AX91" s="172"/>
      <c r="AY91" s="194"/>
      <c r="AZ91" s="194"/>
      <c r="BA91" s="194"/>
      <c r="BB91" s="194"/>
      <c r="BC91" s="202">
        <f t="shared" si="123"/>
        <v>3</v>
      </c>
      <c r="BD91" s="286">
        <f t="shared" si="124"/>
        <v>2</v>
      </c>
      <c r="BE91" s="287"/>
      <c r="BF91" s="287"/>
      <c r="BG91" s="288"/>
    </row>
    <row r="92" spans="1:867" ht="24" customHeight="1" x14ac:dyDescent="0.2">
      <c r="A92" s="108"/>
      <c r="B92" s="109"/>
      <c r="C92" s="16" t="s">
        <v>350</v>
      </c>
      <c r="D92" s="16" t="s">
        <v>351</v>
      </c>
      <c r="E92" s="110" t="s">
        <v>352</v>
      </c>
      <c r="F92" s="111" t="s">
        <v>354</v>
      </c>
      <c r="G92" s="97" t="s">
        <v>156</v>
      </c>
      <c r="H92" s="97" t="s">
        <v>347</v>
      </c>
      <c r="I92" s="97" t="s">
        <v>348</v>
      </c>
      <c r="J92" s="97" t="s">
        <v>256</v>
      </c>
      <c r="K92" s="97" t="s">
        <v>0</v>
      </c>
      <c r="L92" s="97" t="s">
        <v>161</v>
      </c>
      <c r="M92" s="97" t="s">
        <v>159</v>
      </c>
      <c r="N92" s="97" t="s">
        <v>160</v>
      </c>
      <c r="O92" s="173"/>
      <c r="P92" s="100"/>
      <c r="Q92" s="100"/>
      <c r="R92" s="100"/>
      <c r="S92" s="100"/>
      <c r="T92" s="173"/>
      <c r="U92" s="100"/>
      <c r="V92" s="100"/>
      <c r="W92" s="100"/>
      <c r="X92" s="100"/>
      <c r="Y92" s="173"/>
      <c r="Z92" s="100"/>
      <c r="AA92" s="100"/>
      <c r="AB92" s="100"/>
      <c r="AC92" s="100"/>
      <c r="AD92" s="173"/>
      <c r="AE92" s="100"/>
      <c r="AF92" s="100"/>
      <c r="AG92" s="100"/>
      <c r="AH92" s="100"/>
      <c r="AI92" s="173"/>
      <c r="AJ92" s="100"/>
      <c r="AK92" s="100"/>
      <c r="AL92" s="100"/>
      <c r="AM92" s="100"/>
      <c r="AN92" s="173"/>
      <c r="AO92" s="100"/>
      <c r="AP92" s="100"/>
      <c r="AQ92" s="100"/>
      <c r="AR92" s="100"/>
      <c r="AS92" s="173"/>
      <c r="AT92" s="100"/>
      <c r="AU92" s="100"/>
      <c r="AV92" s="100"/>
      <c r="AW92" s="100"/>
      <c r="AX92" s="173"/>
      <c r="AY92" s="100"/>
      <c r="AZ92" s="100"/>
      <c r="BA92" s="100"/>
      <c r="BB92" s="100"/>
      <c r="BC92" s="173"/>
      <c r="BD92" s="100"/>
      <c r="BE92" s="100"/>
      <c r="BF92" s="100"/>
      <c r="BG92" s="101"/>
    </row>
    <row r="93" spans="1:867" s="161" customFormat="1" x14ac:dyDescent="0.2">
      <c r="A93" s="54"/>
      <c r="B93" s="129" t="s">
        <v>248</v>
      </c>
      <c r="C93" s="54"/>
      <c r="D93" s="54"/>
      <c r="E93" s="54"/>
      <c r="F93" s="54"/>
      <c r="G93" s="55">
        <f t="shared" ref="G93:BB93" si="125">SUM(G94:G96)</f>
        <v>7</v>
      </c>
      <c r="H93" s="55">
        <f t="shared" si="125"/>
        <v>189</v>
      </c>
      <c r="I93" s="55">
        <f t="shared" si="125"/>
        <v>252</v>
      </c>
      <c r="J93" s="55">
        <f t="shared" si="125"/>
        <v>54</v>
      </c>
      <c r="K93" s="55">
        <f t="shared" si="125"/>
        <v>8</v>
      </c>
      <c r="L93" s="55">
        <f t="shared" si="125"/>
        <v>190</v>
      </c>
      <c r="M93" s="55">
        <f t="shared" si="125"/>
        <v>7</v>
      </c>
      <c r="N93" s="55">
        <f t="shared" si="125"/>
        <v>7</v>
      </c>
      <c r="O93" s="180">
        <f t="shared" si="125"/>
        <v>2</v>
      </c>
      <c r="P93" s="180">
        <f t="shared" si="125"/>
        <v>8</v>
      </c>
      <c r="Q93" s="55">
        <f t="shared" si="125"/>
        <v>8</v>
      </c>
      <c r="R93" s="55">
        <f t="shared" si="125"/>
        <v>2</v>
      </c>
      <c r="S93" s="55">
        <f t="shared" si="125"/>
        <v>54</v>
      </c>
      <c r="T93" s="180">
        <f t="shared" si="125"/>
        <v>3</v>
      </c>
      <c r="U93" s="55">
        <f t="shared" si="125"/>
        <v>2</v>
      </c>
      <c r="V93" s="55">
        <f t="shared" si="125"/>
        <v>20</v>
      </c>
      <c r="W93" s="55">
        <f t="shared" si="125"/>
        <v>4</v>
      </c>
      <c r="X93" s="55">
        <f t="shared" si="125"/>
        <v>82</v>
      </c>
      <c r="Y93" s="180">
        <f t="shared" si="125"/>
        <v>0</v>
      </c>
      <c r="Z93" s="55">
        <f t="shared" si="125"/>
        <v>0</v>
      </c>
      <c r="AA93" s="55">
        <f t="shared" si="125"/>
        <v>0</v>
      </c>
      <c r="AB93" s="55">
        <f t="shared" si="125"/>
        <v>0</v>
      </c>
      <c r="AC93" s="55">
        <f t="shared" si="125"/>
        <v>0</v>
      </c>
      <c r="AD93" s="180">
        <f t="shared" si="125"/>
        <v>2</v>
      </c>
      <c r="AE93" s="55">
        <f t="shared" si="125"/>
        <v>6</v>
      </c>
      <c r="AF93" s="55">
        <f t="shared" si="125"/>
        <v>10</v>
      </c>
      <c r="AG93" s="55">
        <f t="shared" si="125"/>
        <v>2</v>
      </c>
      <c r="AH93" s="55">
        <f t="shared" si="125"/>
        <v>54</v>
      </c>
      <c r="AI93" s="180">
        <f t="shared" si="125"/>
        <v>0</v>
      </c>
      <c r="AJ93" s="55">
        <f t="shared" si="125"/>
        <v>0</v>
      </c>
      <c r="AK93" s="55">
        <f t="shared" si="125"/>
        <v>0</v>
      </c>
      <c r="AL93" s="55">
        <f t="shared" si="125"/>
        <v>0</v>
      </c>
      <c r="AM93" s="55">
        <f t="shared" si="125"/>
        <v>0</v>
      </c>
      <c r="AN93" s="180">
        <f t="shared" si="125"/>
        <v>0</v>
      </c>
      <c r="AO93" s="55">
        <f t="shared" si="125"/>
        <v>0</v>
      </c>
      <c r="AP93" s="55">
        <f t="shared" si="125"/>
        <v>0</v>
      </c>
      <c r="AQ93" s="55">
        <f t="shared" si="125"/>
        <v>0</v>
      </c>
      <c r="AR93" s="55">
        <f t="shared" si="125"/>
        <v>0</v>
      </c>
      <c r="AS93" s="180">
        <f t="shared" si="125"/>
        <v>0</v>
      </c>
      <c r="AT93" s="55">
        <f t="shared" si="125"/>
        <v>0</v>
      </c>
      <c r="AU93" s="55">
        <f t="shared" si="125"/>
        <v>0</v>
      </c>
      <c r="AV93" s="55">
        <f t="shared" si="125"/>
        <v>0</v>
      </c>
      <c r="AW93" s="55">
        <f t="shared" si="125"/>
        <v>0</v>
      </c>
      <c r="AX93" s="180">
        <f t="shared" si="125"/>
        <v>0</v>
      </c>
      <c r="AY93" s="55">
        <f t="shared" si="125"/>
        <v>0</v>
      </c>
      <c r="AZ93" s="55">
        <f t="shared" si="125"/>
        <v>0</v>
      </c>
      <c r="BA93" s="55">
        <f t="shared" si="125"/>
        <v>0</v>
      </c>
      <c r="BB93" s="55">
        <f t="shared" si="125"/>
        <v>0</v>
      </c>
      <c r="BC93" s="203">
        <f t="shared" ref="BC93:BG93" si="126">SUM(BC94:BC96)</f>
        <v>0</v>
      </c>
      <c r="BD93" s="55">
        <f t="shared" si="126"/>
        <v>0</v>
      </c>
      <c r="BE93" s="55">
        <f t="shared" si="126"/>
        <v>0</v>
      </c>
      <c r="BF93" s="55">
        <f t="shared" si="126"/>
        <v>0</v>
      </c>
      <c r="BG93" s="55">
        <f t="shared" si="126"/>
        <v>0</v>
      </c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  <c r="DO93" s="151"/>
      <c r="DP93" s="151"/>
      <c r="DQ93" s="151"/>
      <c r="DR93" s="151"/>
      <c r="DS93" s="151"/>
      <c r="DT93" s="151"/>
      <c r="DU93" s="151"/>
      <c r="DV93" s="151"/>
      <c r="DW93" s="151"/>
      <c r="DX93" s="151"/>
      <c r="DY93" s="151"/>
      <c r="DZ93" s="151"/>
      <c r="EA93" s="151"/>
      <c r="EB93" s="151"/>
      <c r="EC93" s="151"/>
      <c r="ED93" s="151"/>
      <c r="EE93" s="151"/>
      <c r="EF93" s="151"/>
      <c r="EG93" s="151"/>
      <c r="EH93" s="151"/>
      <c r="EI93" s="151"/>
      <c r="EJ93" s="151"/>
      <c r="EK93" s="151"/>
      <c r="EL93" s="151"/>
      <c r="EM93" s="151"/>
      <c r="EN93" s="151"/>
      <c r="EO93" s="151"/>
      <c r="EP93" s="151"/>
      <c r="EQ93" s="151"/>
      <c r="ER93" s="151"/>
      <c r="ES93" s="151"/>
      <c r="ET93" s="151"/>
      <c r="EU93" s="151"/>
      <c r="EV93" s="151"/>
      <c r="EW93" s="151"/>
      <c r="EX93" s="151"/>
      <c r="EY93" s="151"/>
      <c r="EZ93" s="151"/>
      <c r="FA93" s="151"/>
      <c r="FB93" s="151"/>
      <c r="FC93" s="151"/>
      <c r="FD93" s="151"/>
      <c r="FE93" s="151"/>
      <c r="FF93" s="151"/>
      <c r="FG93" s="151"/>
      <c r="FH93" s="151"/>
      <c r="FI93" s="151"/>
      <c r="FJ93" s="151"/>
      <c r="FK93" s="151"/>
      <c r="FL93" s="151"/>
      <c r="FM93" s="151"/>
      <c r="FN93" s="151"/>
      <c r="FO93" s="151"/>
      <c r="FP93" s="151"/>
      <c r="FQ93" s="151"/>
      <c r="FR93" s="151"/>
      <c r="FS93" s="151"/>
      <c r="FT93" s="151"/>
      <c r="FU93" s="151"/>
      <c r="FV93" s="151"/>
      <c r="FW93" s="151"/>
      <c r="FX93" s="151"/>
      <c r="FY93" s="151"/>
      <c r="FZ93" s="151"/>
      <c r="GA93" s="151"/>
      <c r="GB93" s="151"/>
      <c r="GC93" s="151"/>
      <c r="GD93" s="151"/>
      <c r="GE93" s="151"/>
      <c r="GF93" s="151"/>
      <c r="GG93" s="151"/>
      <c r="GH93" s="151"/>
      <c r="GI93" s="151"/>
      <c r="GJ93" s="151"/>
      <c r="GK93" s="151"/>
      <c r="GL93" s="151"/>
      <c r="GM93" s="151"/>
      <c r="GN93" s="151"/>
      <c r="GO93" s="151"/>
      <c r="GP93" s="151"/>
      <c r="GQ93" s="151"/>
      <c r="GR93" s="151"/>
      <c r="GS93" s="151"/>
      <c r="GT93" s="151"/>
      <c r="GU93" s="151"/>
      <c r="GV93" s="151"/>
      <c r="GW93" s="151"/>
      <c r="GX93" s="151"/>
      <c r="GY93" s="151"/>
      <c r="GZ93" s="151"/>
      <c r="HA93" s="151"/>
      <c r="HB93" s="151"/>
      <c r="HC93" s="151"/>
      <c r="HD93" s="151"/>
      <c r="HE93" s="151"/>
      <c r="HF93" s="151"/>
      <c r="HG93" s="151"/>
      <c r="HH93" s="151"/>
      <c r="HI93" s="151"/>
      <c r="HJ93" s="151"/>
      <c r="HK93" s="151"/>
      <c r="HL93" s="151"/>
      <c r="HM93" s="151"/>
      <c r="HN93" s="151"/>
      <c r="HO93" s="151"/>
      <c r="HP93" s="151"/>
      <c r="HQ93" s="151"/>
      <c r="HR93" s="151"/>
      <c r="HS93" s="151"/>
      <c r="HT93" s="151"/>
      <c r="HU93" s="151"/>
      <c r="HV93" s="151"/>
      <c r="HW93" s="151"/>
      <c r="HX93" s="151"/>
      <c r="HY93" s="151"/>
      <c r="HZ93" s="151"/>
      <c r="IA93" s="151"/>
      <c r="IB93" s="151"/>
      <c r="IC93" s="151"/>
      <c r="ID93" s="151"/>
      <c r="IE93" s="151"/>
      <c r="IF93" s="151"/>
      <c r="IG93" s="151"/>
      <c r="IH93" s="151"/>
      <c r="II93" s="151"/>
      <c r="IJ93" s="151"/>
      <c r="IK93" s="151"/>
      <c r="IL93" s="151"/>
      <c r="IM93" s="151"/>
      <c r="IN93" s="151"/>
      <c r="IO93" s="151"/>
      <c r="IP93" s="151"/>
      <c r="IQ93" s="151"/>
      <c r="IR93" s="151"/>
      <c r="IS93" s="151"/>
      <c r="IT93" s="151"/>
      <c r="IU93" s="151"/>
      <c r="IV93" s="151"/>
      <c r="IW93" s="151"/>
      <c r="IX93" s="151"/>
      <c r="IY93" s="151"/>
      <c r="IZ93" s="151"/>
      <c r="JA93" s="151"/>
      <c r="JB93" s="151"/>
      <c r="JC93" s="151"/>
      <c r="JD93" s="151"/>
      <c r="JE93" s="151"/>
      <c r="JF93" s="151"/>
      <c r="JG93" s="151"/>
      <c r="JH93" s="151"/>
      <c r="JI93" s="151"/>
      <c r="JJ93" s="151"/>
      <c r="JK93" s="151"/>
      <c r="JL93" s="151"/>
      <c r="JM93" s="151"/>
      <c r="JN93" s="151"/>
      <c r="JO93" s="151"/>
      <c r="JP93" s="151"/>
      <c r="JQ93" s="151"/>
      <c r="JR93" s="151"/>
      <c r="JS93" s="151"/>
      <c r="JT93" s="151"/>
      <c r="JU93" s="151"/>
      <c r="JV93" s="151"/>
      <c r="JW93" s="151"/>
      <c r="JX93" s="151"/>
      <c r="JY93" s="151"/>
      <c r="JZ93" s="151"/>
      <c r="KA93" s="151"/>
      <c r="KB93" s="151"/>
      <c r="KC93" s="151"/>
      <c r="KD93" s="151"/>
      <c r="KE93" s="151"/>
      <c r="KF93" s="151"/>
      <c r="KG93" s="151"/>
      <c r="KH93" s="151"/>
      <c r="KI93" s="151"/>
      <c r="KJ93" s="151"/>
      <c r="KK93" s="151"/>
      <c r="KL93" s="151"/>
      <c r="KM93" s="151"/>
      <c r="KN93" s="151"/>
      <c r="KO93" s="151"/>
      <c r="KP93" s="151"/>
      <c r="KQ93" s="151"/>
      <c r="KR93" s="151"/>
      <c r="KS93" s="151"/>
      <c r="KT93" s="151"/>
      <c r="KU93" s="151"/>
      <c r="KV93" s="151"/>
      <c r="KW93" s="151"/>
      <c r="KX93" s="151"/>
      <c r="KY93" s="151"/>
      <c r="KZ93" s="151"/>
      <c r="LA93" s="151"/>
      <c r="LB93" s="151"/>
      <c r="LC93" s="151"/>
      <c r="LD93" s="151"/>
      <c r="LE93" s="151"/>
      <c r="LF93" s="151"/>
      <c r="LG93" s="151"/>
      <c r="LH93" s="151"/>
      <c r="LI93" s="151"/>
      <c r="LJ93" s="151"/>
      <c r="LK93" s="151"/>
      <c r="LL93" s="151"/>
      <c r="LM93" s="151"/>
      <c r="LN93" s="151"/>
      <c r="LO93" s="151"/>
      <c r="LP93" s="151"/>
      <c r="LQ93" s="151"/>
      <c r="LR93" s="151"/>
      <c r="LS93" s="151"/>
      <c r="LT93" s="151"/>
      <c r="LU93" s="151"/>
      <c r="LV93" s="151"/>
      <c r="LW93" s="151"/>
      <c r="LX93" s="151"/>
      <c r="LY93" s="151"/>
      <c r="LZ93" s="151"/>
      <c r="MA93" s="151"/>
      <c r="MB93" s="151"/>
      <c r="MC93" s="151"/>
      <c r="MD93" s="151"/>
      <c r="ME93" s="151"/>
      <c r="MF93" s="151"/>
      <c r="MG93" s="151"/>
      <c r="MH93" s="151"/>
      <c r="MI93" s="151"/>
      <c r="MJ93" s="151"/>
      <c r="MK93" s="151"/>
      <c r="ML93" s="151"/>
      <c r="MM93" s="151"/>
      <c r="MN93" s="151"/>
      <c r="MO93" s="151"/>
      <c r="MP93" s="151"/>
      <c r="MQ93" s="151"/>
      <c r="MR93" s="151"/>
      <c r="MS93" s="151"/>
      <c r="MT93" s="151"/>
      <c r="MU93" s="151"/>
      <c r="MV93" s="151"/>
      <c r="MW93" s="151"/>
      <c r="MX93" s="151"/>
      <c r="MY93" s="151"/>
      <c r="MZ93" s="151"/>
      <c r="NA93" s="151"/>
      <c r="NB93" s="151"/>
      <c r="NC93" s="151"/>
      <c r="ND93" s="151"/>
      <c r="NE93" s="151"/>
      <c r="NF93" s="151"/>
      <c r="NG93" s="151"/>
      <c r="NH93" s="151"/>
      <c r="NI93" s="151"/>
      <c r="NJ93" s="151"/>
      <c r="NK93" s="151"/>
      <c r="NL93" s="151"/>
      <c r="NM93" s="151"/>
      <c r="NN93" s="151"/>
      <c r="NO93" s="151"/>
      <c r="NP93" s="151"/>
      <c r="NQ93" s="151"/>
      <c r="NR93" s="151"/>
      <c r="NS93" s="151"/>
      <c r="NT93" s="151"/>
      <c r="NU93" s="151"/>
      <c r="NV93" s="151"/>
      <c r="NW93" s="151"/>
      <c r="NX93" s="151"/>
      <c r="NY93" s="151"/>
      <c r="NZ93" s="151"/>
      <c r="OA93" s="151"/>
      <c r="OB93" s="151"/>
      <c r="OC93" s="151"/>
      <c r="OD93" s="151"/>
      <c r="OE93" s="151"/>
      <c r="OF93" s="151"/>
      <c r="OG93" s="151"/>
      <c r="OH93" s="151"/>
      <c r="OI93" s="151"/>
      <c r="OJ93" s="151"/>
      <c r="OK93" s="151"/>
      <c r="OL93" s="151"/>
      <c r="OM93" s="151"/>
      <c r="ON93" s="151"/>
      <c r="OO93" s="151"/>
      <c r="OP93" s="151"/>
      <c r="OQ93" s="151"/>
      <c r="OR93" s="151"/>
      <c r="OS93" s="151"/>
      <c r="OT93" s="151"/>
      <c r="OU93" s="151"/>
      <c r="OV93" s="151"/>
      <c r="OW93" s="151"/>
      <c r="OX93" s="151"/>
      <c r="OY93" s="151"/>
      <c r="OZ93" s="151"/>
      <c r="PA93" s="151"/>
      <c r="PB93" s="151"/>
      <c r="PC93" s="151"/>
      <c r="PD93" s="151"/>
      <c r="PE93" s="151"/>
      <c r="PF93" s="151"/>
      <c r="PG93" s="151"/>
      <c r="PH93" s="151"/>
      <c r="PI93" s="151"/>
      <c r="PJ93" s="151"/>
      <c r="PK93" s="151"/>
      <c r="PL93" s="151"/>
      <c r="PM93" s="151"/>
      <c r="PN93" s="151"/>
      <c r="PO93" s="151"/>
      <c r="PP93" s="151"/>
      <c r="PQ93" s="151"/>
      <c r="PR93" s="151"/>
      <c r="PS93" s="151"/>
      <c r="PT93" s="151"/>
      <c r="PU93" s="151"/>
      <c r="PV93" s="151"/>
      <c r="PW93" s="151"/>
      <c r="PX93" s="151"/>
      <c r="PY93" s="151"/>
      <c r="PZ93" s="151"/>
      <c r="QA93" s="151"/>
      <c r="QB93" s="151"/>
      <c r="QC93" s="151"/>
      <c r="QD93" s="151"/>
      <c r="QE93" s="151"/>
      <c r="QF93" s="151"/>
      <c r="QG93" s="151"/>
      <c r="QH93" s="151"/>
      <c r="QI93" s="151"/>
      <c r="QJ93" s="151"/>
      <c r="QK93" s="151"/>
      <c r="QL93" s="151"/>
      <c r="QM93" s="151"/>
      <c r="QN93" s="151"/>
      <c r="QO93" s="151"/>
      <c r="QP93" s="151"/>
      <c r="QQ93" s="151"/>
      <c r="QR93" s="151"/>
      <c r="QS93" s="151"/>
      <c r="QT93" s="151"/>
      <c r="QU93" s="151"/>
      <c r="QV93" s="151"/>
      <c r="QW93" s="151"/>
      <c r="QX93" s="151"/>
      <c r="QY93" s="151"/>
      <c r="QZ93" s="151"/>
      <c r="RA93" s="151"/>
      <c r="RB93" s="151"/>
      <c r="RC93" s="151"/>
      <c r="RD93" s="151"/>
      <c r="RE93" s="151"/>
      <c r="RF93" s="151"/>
      <c r="RG93" s="151"/>
      <c r="RH93" s="151"/>
      <c r="RI93" s="151"/>
      <c r="RJ93" s="151"/>
      <c r="RK93" s="151"/>
      <c r="RL93" s="151"/>
      <c r="RM93" s="151"/>
      <c r="RN93" s="151"/>
      <c r="RO93" s="151"/>
      <c r="RP93" s="151"/>
      <c r="RQ93" s="151"/>
      <c r="RR93" s="151"/>
      <c r="RS93" s="151"/>
      <c r="RT93" s="151"/>
      <c r="RU93" s="151"/>
      <c r="RV93" s="151"/>
      <c r="RW93" s="151"/>
      <c r="RX93" s="151"/>
      <c r="RY93" s="151"/>
      <c r="RZ93" s="151"/>
      <c r="SA93" s="151"/>
      <c r="SB93" s="151"/>
      <c r="SC93" s="151"/>
      <c r="SD93" s="151"/>
      <c r="SE93" s="151"/>
      <c r="SF93" s="151"/>
      <c r="SG93" s="151"/>
      <c r="SH93" s="151"/>
      <c r="SI93" s="151"/>
      <c r="SJ93" s="151"/>
      <c r="SK93" s="151"/>
      <c r="SL93" s="151"/>
      <c r="SM93" s="151"/>
      <c r="SN93" s="151"/>
      <c r="SO93" s="151"/>
      <c r="SP93" s="151"/>
      <c r="SQ93" s="151"/>
      <c r="SR93" s="151"/>
      <c r="SS93" s="151"/>
      <c r="ST93" s="151"/>
      <c r="SU93" s="151"/>
      <c r="SV93" s="151"/>
      <c r="SW93" s="151"/>
      <c r="SX93" s="151"/>
      <c r="SY93" s="151"/>
      <c r="SZ93" s="151"/>
      <c r="TA93" s="151"/>
      <c r="TB93" s="151"/>
      <c r="TC93" s="151"/>
      <c r="TD93" s="151"/>
      <c r="TE93" s="151"/>
      <c r="TF93" s="151"/>
      <c r="TG93" s="151"/>
      <c r="TH93" s="151"/>
      <c r="TI93" s="151"/>
      <c r="TJ93" s="151"/>
      <c r="TK93" s="151"/>
      <c r="TL93" s="151"/>
      <c r="TM93" s="151"/>
      <c r="TN93" s="151"/>
      <c r="TO93" s="151"/>
      <c r="TP93" s="151"/>
      <c r="TQ93" s="151"/>
      <c r="TR93" s="151"/>
      <c r="TS93" s="151"/>
      <c r="TT93" s="151"/>
      <c r="TU93" s="151"/>
      <c r="TV93" s="151"/>
      <c r="TW93" s="151"/>
      <c r="TX93" s="151"/>
      <c r="TY93" s="151"/>
      <c r="TZ93" s="151"/>
      <c r="UA93" s="151"/>
      <c r="UB93" s="151"/>
      <c r="UC93" s="151"/>
      <c r="UD93" s="151"/>
      <c r="UE93" s="151"/>
      <c r="UF93" s="151"/>
      <c r="UG93" s="151"/>
      <c r="UH93" s="151"/>
      <c r="UI93" s="151"/>
      <c r="UJ93" s="151"/>
      <c r="UK93" s="151"/>
      <c r="UL93" s="151"/>
      <c r="UM93" s="151"/>
      <c r="UN93" s="151"/>
      <c r="UO93" s="151"/>
      <c r="UP93" s="151"/>
      <c r="UQ93" s="151"/>
      <c r="UR93" s="151"/>
      <c r="US93" s="151"/>
      <c r="UT93" s="151"/>
      <c r="UU93" s="151"/>
      <c r="UV93" s="151"/>
      <c r="UW93" s="151"/>
      <c r="UX93" s="151"/>
      <c r="UY93" s="151"/>
      <c r="UZ93" s="151"/>
      <c r="VA93" s="151"/>
      <c r="VB93" s="151"/>
      <c r="VC93" s="151"/>
      <c r="VD93" s="151"/>
      <c r="VE93" s="151"/>
      <c r="VF93" s="151"/>
      <c r="VG93" s="151"/>
      <c r="VH93" s="151"/>
      <c r="VI93" s="151"/>
      <c r="VJ93" s="151"/>
      <c r="VK93" s="151"/>
      <c r="VL93" s="151"/>
      <c r="VM93" s="151"/>
      <c r="VN93" s="151"/>
      <c r="VO93" s="151"/>
      <c r="VP93" s="151"/>
      <c r="VQ93" s="151"/>
      <c r="VR93" s="151"/>
      <c r="VS93" s="151"/>
      <c r="VT93" s="151"/>
      <c r="VU93" s="151"/>
      <c r="VV93" s="151"/>
      <c r="VW93" s="151"/>
      <c r="VX93" s="151"/>
      <c r="VY93" s="151"/>
      <c r="VZ93" s="151"/>
      <c r="WA93" s="151"/>
      <c r="WB93" s="151"/>
      <c r="WC93" s="151"/>
      <c r="WD93" s="151"/>
      <c r="WE93" s="151"/>
      <c r="WF93" s="151"/>
      <c r="WG93" s="151"/>
      <c r="WH93" s="151"/>
      <c r="WI93" s="151"/>
      <c r="WJ93" s="151"/>
      <c r="WK93" s="151"/>
      <c r="WL93" s="151"/>
      <c r="WM93" s="151"/>
      <c r="WN93" s="151"/>
      <c r="WO93" s="151"/>
      <c r="WP93" s="151"/>
      <c r="WQ93" s="151"/>
      <c r="WR93" s="151"/>
      <c r="WS93" s="151"/>
      <c r="WT93" s="151"/>
      <c r="WU93" s="151"/>
      <c r="WV93" s="151"/>
      <c r="WW93" s="151"/>
      <c r="WX93" s="151"/>
      <c r="WY93" s="151"/>
      <c r="WZ93" s="151"/>
      <c r="XA93" s="151"/>
      <c r="XB93" s="151"/>
      <c r="XC93" s="151"/>
      <c r="XD93" s="151"/>
      <c r="XE93" s="151"/>
      <c r="XF93" s="151"/>
      <c r="XG93" s="151"/>
      <c r="XH93" s="151"/>
      <c r="XI93" s="151"/>
      <c r="XJ93" s="151"/>
      <c r="XK93" s="151"/>
      <c r="XL93" s="151"/>
      <c r="XM93" s="151"/>
      <c r="XN93" s="151"/>
      <c r="XO93" s="151"/>
      <c r="XP93" s="151"/>
      <c r="XQ93" s="151"/>
      <c r="XR93" s="151"/>
      <c r="XS93" s="151"/>
      <c r="XT93" s="151"/>
      <c r="XU93" s="151"/>
      <c r="XV93" s="151"/>
      <c r="XW93" s="151"/>
      <c r="XX93" s="151"/>
      <c r="XY93" s="151"/>
      <c r="XZ93" s="151"/>
      <c r="YA93" s="151"/>
      <c r="YB93" s="151"/>
      <c r="YC93" s="151"/>
      <c r="YD93" s="151"/>
      <c r="YE93" s="151"/>
      <c r="YF93" s="151"/>
      <c r="YG93" s="151"/>
      <c r="YH93" s="151"/>
      <c r="YI93" s="151"/>
      <c r="YJ93" s="151"/>
      <c r="YK93" s="151"/>
      <c r="YL93" s="151"/>
      <c r="YM93" s="151"/>
      <c r="YN93" s="151"/>
      <c r="YO93" s="151"/>
      <c r="YP93" s="151"/>
      <c r="YQ93" s="151"/>
      <c r="YR93" s="151"/>
      <c r="YS93" s="151"/>
      <c r="YT93" s="151"/>
      <c r="YU93" s="151"/>
      <c r="YV93" s="151"/>
      <c r="YW93" s="151"/>
      <c r="YX93" s="151"/>
      <c r="YY93" s="151"/>
      <c r="YZ93" s="151"/>
      <c r="ZA93" s="151"/>
      <c r="ZB93" s="151"/>
      <c r="ZC93" s="151"/>
      <c r="ZD93" s="151"/>
      <c r="ZE93" s="151"/>
      <c r="ZF93" s="151"/>
      <c r="ZG93" s="151"/>
      <c r="ZH93" s="151"/>
      <c r="ZI93" s="151"/>
      <c r="ZJ93" s="151"/>
      <c r="ZK93" s="151"/>
      <c r="ZL93" s="151"/>
      <c r="ZM93" s="151"/>
      <c r="ZN93" s="151"/>
      <c r="ZO93" s="151"/>
      <c r="ZP93" s="151"/>
      <c r="ZQ93" s="151"/>
      <c r="ZR93" s="151"/>
      <c r="ZS93" s="151"/>
      <c r="ZT93" s="151"/>
      <c r="ZU93" s="151"/>
      <c r="ZV93" s="151"/>
      <c r="ZW93" s="151"/>
      <c r="ZX93" s="151"/>
      <c r="ZY93" s="151"/>
      <c r="ZZ93" s="151"/>
      <c r="AAA93" s="151"/>
      <c r="AAB93" s="151"/>
      <c r="AAC93" s="151"/>
      <c r="AAD93" s="151"/>
      <c r="AAE93" s="151"/>
      <c r="AAF93" s="151"/>
      <c r="AAG93" s="151"/>
      <c r="AAH93" s="151"/>
      <c r="AAI93" s="151"/>
      <c r="AAJ93" s="151"/>
      <c r="AAK93" s="151"/>
      <c r="AAL93" s="151"/>
      <c r="AAM93" s="151"/>
      <c r="AAN93" s="151"/>
      <c r="AAO93" s="151"/>
      <c r="AAP93" s="151"/>
      <c r="AAQ93" s="151"/>
      <c r="AAR93" s="151"/>
      <c r="AAS93" s="151"/>
      <c r="AAT93" s="151"/>
      <c r="AAU93" s="151"/>
      <c r="AAV93" s="151"/>
      <c r="AAW93" s="151"/>
      <c r="AAX93" s="151"/>
      <c r="AAY93" s="151"/>
      <c r="AAZ93" s="151"/>
      <c r="ABA93" s="151"/>
      <c r="ABB93" s="151"/>
      <c r="ABC93" s="151"/>
      <c r="ABD93" s="151"/>
      <c r="ABE93" s="151"/>
      <c r="ABF93" s="151"/>
      <c r="ABG93" s="151"/>
      <c r="ABH93" s="151"/>
      <c r="ABI93" s="151"/>
      <c r="ABJ93" s="151"/>
      <c r="ABK93" s="151"/>
      <c r="ABL93" s="151"/>
      <c r="ABM93" s="151"/>
      <c r="ABN93" s="151"/>
      <c r="ABO93" s="151"/>
      <c r="ABP93" s="151"/>
      <c r="ABQ93" s="151"/>
      <c r="ABR93" s="151"/>
      <c r="ABS93" s="151"/>
      <c r="ABT93" s="151"/>
      <c r="ABU93" s="151"/>
      <c r="ABV93" s="151"/>
      <c r="ABW93" s="151"/>
      <c r="ABX93" s="151"/>
      <c r="ABY93" s="151"/>
      <c r="ABZ93" s="151"/>
      <c r="ACA93" s="151"/>
      <c r="ACB93" s="151"/>
      <c r="ACC93" s="151"/>
      <c r="ACD93" s="151"/>
      <c r="ACE93" s="151"/>
      <c r="ACF93" s="151"/>
      <c r="ACG93" s="151"/>
      <c r="ACH93" s="151"/>
      <c r="ACI93" s="151"/>
      <c r="ACJ93" s="151"/>
      <c r="ACK93" s="151"/>
      <c r="ACL93" s="151"/>
      <c r="ACM93" s="151"/>
      <c r="ACN93" s="151"/>
      <c r="ACO93" s="151"/>
      <c r="ACP93" s="151"/>
      <c r="ACQ93" s="151"/>
      <c r="ACR93" s="151"/>
      <c r="ACS93" s="151"/>
      <c r="ACT93" s="151"/>
      <c r="ACU93" s="151"/>
      <c r="ACV93" s="151"/>
      <c r="ACW93" s="151"/>
      <c r="ACX93" s="151"/>
      <c r="ACY93" s="151"/>
      <c r="ACZ93" s="151"/>
      <c r="ADA93" s="151"/>
      <c r="ADB93" s="151"/>
      <c r="ADC93" s="151"/>
      <c r="ADD93" s="151"/>
      <c r="ADE93" s="151"/>
      <c r="ADF93" s="151"/>
      <c r="ADG93" s="151"/>
      <c r="ADH93" s="151"/>
      <c r="ADI93" s="151"/>
      <c r="ADJ93" s="151"/>
      <c r="ADK93" s="151"/>
      <c r="ADL93" s="151"/>
      <c r="ADM93" s="151"/>
      <c r="ADN93" s="151"/>
      <c r="ADO93" s="151"/>
      <c r="ADP93" s="151"/>
      <c r="ADQ93" s="151"/>
      <c r="ADR93" s="151"/>
      <c r="ADS93" s="151"/>
      <c r="ADT93" s="151"/>
      <c r="ADU93" s="151"/>
      <c r="ADV93" s="151"/>
      <c r="ADW93" s="151"/>
      <c r="ADX93" s="151"/>
      <c r="ADY93" s="151"/>
      <c r="ADZ93" s="151"/>
      <c r="AEA93" s="151"/>
      <c r="AEB93" s="151"/>
      <c r="AEC93" s="151"/>
      <c r="AED93" s="151"/>
      <c r="AEE93" s="151"/>
      <c r="AEF93" s="151"/>
      <c r="AEG93" s="151"/>
      <c r="AEH93" s="151"/>
      <c r="AEI93" s="151"/>
      <c r="AEJ93" s="151"/>
      <c r="AEK93" s="151"/>
      <c r="AEL93" s="151"/>
      <c r="AEM93" s="151"/>
      <c r="AEN93" s="151"/>
      <c r="AEO93" s="151"/>
      <c r="AEP93" s="151"/>
      <c r="AEQ93" s="151"/>
      <c r="AER93" s="151"/>
      <c r="AES93" s="151"/>
      <c r="AET93" s="151"/>
      <c r="AEU93" s="151"/>
      <c r="AEV93" s="151"/>
      <c r="AEW93" s="151"/>
      <c r="AEX93" s="151"/>
      <c r="AEY93" s="151"/>
      <c r="AEZ93" s="151"/>
      <c r="AFA93" s="151"/>
      <c r="AFB93" s="151"/>
      <c r="AFC93" s="151"/>
      <c r="AFD93" s="151"/>
      <c r="AFE93" s="151"/>
      <c r="AFF93" s="151"/>
      <c r="AFG93" s="151"/>
      <c r="AFH93" s="151"/>
      <c r="AFI93" s="151"/>
      <c r="AFJ93" s="151"/>
      <c r="AFK93" s="151"/>
      <c r="AFL93" s="151"/>
      <c r="AFM93" s="151"/>
      <c r="AFN93" s="151"/>
      <c r="AFO93" s="151"/>
      <c r="AFP93" s="151"/>
      <c r="AFQ93" s="151"/>
      <c r="AFR93" s="151"/>
      <c r="AFS93" s="151"/>
      <c r="AFT93" s="151"/>
      <c r="AFU93" s="151"/>
      <c r="AFV93" s="151"/>
      <c r="AFW93" s="151"/>
      <c r="AFX93" s="151"/>
      <c r="AFY93" s="151"/>
      <c r="AFZ93" s="151"/>
      <c r="AGA93" s="151"/>
      <c r="AGB93" s="151"/>
      <c r="AGC93" s="151"/>
      <c r="AGD93" s="151"/>
      <c r="AGE93" s="151"/>
      <c r="AGF93" s="151"/>
      <c r="AGG93" s="151"/>
      <c r="AGH93" s="151"/>
      <c r="AGI93" s="151"/>
    </row>
    <row r="94" spans="1:867" ht="15.75" x14ac:dyDescent="0.2">
      <c r="A94" s="16" t="s">
        <v>249</v>
      </c>
      <c r="B94" s="24" t="s">
        <v>250</v>
      </c>
      <c r="C94" s="143"/>
      <c r="D94" s="97">
        <v>1</v>
      </c>
      <c r="E94" s="97"/>
      <c r="F94" s="143"/>
      <c r="G94" s="16">
        <v>2</v>
      </c>
      <c r="H94" s="16">
        <f>G94*27</f>
        <v>54</v>
      </c>
      <c r="I94" s="18">
        <f>G94*36</f>
        <v>72</v>
      </c>
      <c r="J94" s="146">
        <f t="shared" ref="J94:J96" si="127">I94-L94-K94</f>
        <v>16</v>
      </c>
      <c r="K94" s="16">
        <v>2</v>
      </c>
      <c r="L94" s="146">
        <f t="shared" ref="L94:L96" si="128">EVEN(I94*0.75)</f>
        <v>54</v>
      </c>
      <c r="M94" s="148">
        <f>G94</f>
        <v>2</v>
      </c>
      <c r="N94" s="16">
        <f>(J94+L94+K94)/36</f>
        <v>2</v>
      </c>
      <c r="O94" s="171">
        <f t="shared" ref="O94" si="129">(P94+Q94+R94+S94)/36</f>
        <v>2</v>
      </c>
      <c r="P94" s="147">
        <v>8</v>
      </c>
      <c r="Q94" s="147">
        <f t="shared" ref="Q94" si="130">J94-P94</f>
        <v>8</v>
      </c>
      <c r="R94" s="147">
        <f t="shared" ref="R94" si="131">K94</f>
        <v>2</v>
      </c>
      <c r="S94" s="147">
        <f t="shared" ref="S94" si="132">L94</f>
        <v>54</v>
      </c>
    </row>
    <row r="95" spans="1:867" ht="15.75" x14ac:dyDescent="0.2">
      <c r="A95" s="16" t="s">
        <v>251</v>
      </c>
      <c r="B95" s="30" t="s">
        <v>252</v>
      </c>
      <c r="C95" s="142"/>
      <c r="D95" s="149">
        <v>4</v>
      </c>
      <c r="E95" s="149"/>
      <c r="F95" s="142"/>
      <c r="G95" s="16">
        <v>2</v>
      </c>
      <c r="H95" s="16">
        <f>G95*27</f>
        <v>54</v>
      </c>
      <c r="I95" s="18">
        <f>G95*36</f>
        <v>72</v>
      </c>
      <c r="J95" s="146">
        <f t="shared" si="127"/>
        <v>16</v>
      </c>
      <c r="K95" s="16">
        <v>2</v>
      </c>
      <c r="L95" s="146">
        <f t="shared" si="128"/>
        <v>54</v>
      </c>
      <c r="M95" s="148">
        <f>G95</f>
        <v>2</v>
      </c>
      <c r="N95" s="16">
        <f>(J95+L95+K95)/36</f>
        <v>2</v>
      </c>
      <c r="AD95" s="171">
        <f t="shared" ref="AD95" si="133">(AE95+AF95+AG95+AH95)/36</f>
        <v>2</v>
      </c>
      <c r="AE95" s="147">
        <v>6</v>
      </c>
      <c r="AF95" s="147">
        <f t="shared" ref="AF95" si="134">J95-AE95</f>
        <v>10</v>
      </c>
      <c r="AG95" s="147">
        <f t="shared" ref="AG95" si="135">K95</f>
        <v>2</v>
      </c>
      <c r="AH95" s="147">
        <f t="shared" ref="AH95" si="136">L95</f>
        <v>54</v>
      </c>
    </row>
    <row r="96" spans="1:867" ht="24.75" customHeight="1" x14ac:dyDescent="0.2">
      <c r="A96" s="16" t="s">
        <v>253</v>
      </c>
      <c r="B96" s="23" t="s">
        <v>257</v>
      </c>
      <c r="C96" s="142"/>
      <c r="E96" s="149">
        <v>2</v>
      </c>
      <c r="F96" s="142"/>
      <c r="G96" s="16">
        <v>3</v>
      </c>
      <c r="H96" s="16">
        <f>G96*27</f>
        <v>81</v>
      </c>
      <c r="I96" s="18">
        <f>G96*36</f>
        <v>108</v>
      </c>
      <c r="J96" s="146">
        <f t="shared" si="127"/>
        <v>22</v>
      </c>
      <c r="K96" s="16">
        <v>4</v>
      </c>
      <c r="L96" s="146">
        <f t="shared" si="128"/>
        <v>82</v>
      </c>
      <c r="M96" s="148">
        <f>G96</f>
        <v>3</v>
      </c>
      <c r="N96" s="16">
        <f>(J96+L96+K96)/36</f>
        <v>3</v>
      </c>
      <c r="T96" s="171">
        <f>(U96+V96+W96+X96)/36</f>
        <v>3</v>
      </c>
      <c r="U96" s="147">
        <v>2</v>
      </c>
      <c r="V96" s="147">
        <f>J96-U96</f>
        <v>20</v>
      </c>
      <c r="W96" s="147">
        <f>K96</f>
        <v>4</v>
      </c>
      <c r="X96" s="147">
        <f>L96</f>
        <v>82</v>
      </c>
    </row>
    <row r="97" spans="1:867" s="162" customFormat="1" ht="24" customHeight="1" x14ac:dyDescent="0.2">
      <c r="A97" s="130"/>
      <c r="B97" s="131"/>
      <c r="C97" s="132" t="s">
        <v>350</v>
      </c>
      <c r="D97" s="132" t="s">
        <v>351</v>
      </c>
      <c r="E97" s="133" t="s">
        <v>352</v>
      </c>
      <c r="F97" s="134" t="s">
        <v>354</v>
      </c>
      <c r="G97" s="135" t="s">
        <v>156</v>
      </c>
      <c r="H97" s="135" t="s">
        <v>347</v>
      </c>
      <c r="I97" s="135" t="s">
        <v>348</v>
      </c>
      <c r="J97" s="135" t="s">
        <v>256</v>
      </c>
      <c r="K97" s="135" t="s">
        <v>0</v>
      </c>
      <c r="L97" s="135" t="s">
        <v>161</v>
      </c>
      <c r="M97" s="135" t="s">
        <v>159</v>
      </c>
      <c r="N97" s="135" t="s">
        <v>160</v>
      </c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  <c r="AK97" s="136"/>
      <c r="AL97" s="136"/>
      <c r="AM97" s="136"/>
      <c r="AN97" s="136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6"/>
      <c r="BB97" s="137"/>
      <c r="BC97" s="136"/>
      <c r="BD97" s="136"/>
      <c r="BE97" s="136"/>
      <c r="BF97" s="136"/>
      <c r="BG97" s="137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  <c r="DO97" s="151"/>
      <c r="DP97" s="151"/>
      <c r="DQ97" s="151"/>
      <c r="DR97" s="151"/>
      <c r="DS97" s="151"/>
      <c r="DT97" s="151"/>
      <c r="DU97" s="151"/>
      <c r="DV97" s="151"/>
      <c r="DW97" s="151"/>
      <c r="DX97" s="151"/>
      <c r="DY97" s="151"/>
      <c r="DZ97" s="151"/>
      <c r="EA97" s="151"/>
      <c r="EB97" s="151"/>
      <c r="EC97" s="151"/>
      <c r="ED97" s="151"/>
      <c r="EE97" s="151"/>
      <c r="EF97" s="151"/>
      <c r="EG97" s="151"/>
      <c r="EH97" s="151"/>
      <c r="EI97" s="151"/>
      <c r="EJ97" s="151"/>
      <c r="EK97" s="151"/>
      <c r="EL97" s="151"/>
      <c r="EM97" s="151"/>
      <c r="EN97" s="151"/>
      <c r="EO97" s="151"/>
      <c r="EP97" s="151"/>
      <c r="EQ97" s="151"/>
      <c r="ER97" s="151"/>
      <c r="ES97" s="151"/>
      <c r="ET97" s="151"/>
      <c r="EU97" s="151"/>
      <c r="EV97" s="151"/>
      <c r="EW97" s="151"/>
      <c r="EX97" s="151"/>
      <c r="EY97" s="151"/>
      <c r="EZ97" s="151"/>
      <c r="FA97" s="151"/>
      <c r="FB97" s="151"/>
      <c r="FC97" s="151"/>
      <c r="FD97" s="151"/>
      <c r="FE97" s="151"/>
      <c r="FF97" s="151"/>
      <c r="FG97" s="151"/>
      <c r="FH97" s="151"/>
      <c r="FI97" s="151"/>
      <c r="FJ97" s="151"/>
      <c r="FK97" s="151"/>
      <c r="FL97" s="151"/>
      <c r="FM97" s="151"/>
      <c r="FN97" s="151"/>
      <c r="FO97" s="151"/>
      <c r="FP97" s="151"/>
      <c r="FQ97" s="151"/>
      <c r="FR97" s="151"/>
      <c r="FS97" s="151"/>
      <c r="FT97" s="151"/>
      <c r="FU97" s="151"/>
      <c r="FV97" s="151"/>
      <c r="FW97" s="151"/>
      <c r="FX97" s="151"/>
      <c r="FY97" s="151"/>
      <c r="FZ97" s="151"/>
      <c r="GA97" s="151"/>
      <c r="GB97" s="151"/>
      <c r="GC97" s="151"/>
      <c r="GD97" s="151"/>
      <c r="GE97" s="151"/>
      <c r="GF97" s="151"/>
      <c r="GG97" s="151"/>
      <c r="GH97" s="151"/>
      <c r="GI97" s="151"/>
      <c r="GJ97" s="151"/>
      <c r="GK97" s="151"/>
      <c r="GL97" s="151"/>
      <c r="GM97" s="151"/>
      <c r="GN97" s="151"/>
      <c r="GO97" s="151"/>
      <c r="GP97" s="151"/>
      <c r="GQ97" s="151"/>
      <c r="GR97" s="151"/>
      <c r="GS97" s="151"/>
      <c r="GT97" s="151"/>
      <c r="GU97" s="151"/>
      <c r="GV97" s="151"/>
      <c r="GW97" s="151"/>
      <c r="GX97" s="151"/>
      <c r="GY97" s="151"/>
      <c r="GZ97" s="151"/>
      <c r="HA97" s="151"/>
      <c r="HB97" s="151"/>
      <c r="HC97" s="151"/>
      <c r="HD97" s="151"/>
      <c r="HE97" s="151"/>
      <c r="HF97" s="151"/>
      <c r="HG97" s="151"/>
      <c r="HH97" s="151"/>
      <c r="HI97" s="151"/>
      <c r="HJ97" s="151"/>
      <c r="HK97" s="151"/>
      <c r="HL97" s="151"/>
      <c r="HM97" s="151"/>
      <c r="HN97" s="151"/>
      <c r="HO97" s="151"/>
      <c r="HP97" s="151"/>
      <c r="HQ97" s="151"/>
      <c r="HR97" s="151"/>
      <c r="HS97" s="151"/>
      <c r="HT97" s="151"/>
      <c r="HU97" s="151"/>
      <c r="HV97" s="151"/>
      <c r="HW97" s="151"/>
      <c r="HX97" s="151"/>
      <c r="HY97" s="151"/>
      <c r="HZ97" s="151"/>
      <c r="IA97" s="151"/>
      <c r="IB97" s="151"/>
      <c r="IC97" s="151"/>
      <c r="ID97" s="151"/>
      <c r="IE97" s="151"/>
      <c r="IF97" s="151"/>
      <c r="IG97" s="151"/>
      <c r="IH97" s="151"/>
      <c r="II97" s="151"/>
      <c r="IJ97" s="151"/>
      <c r="IK97" s="151"/>
      <c r="IL97" s="151"/>
      <c r="IM97" s="151"/>
      <c r="IN97" s="151"/>
      <c r="IO97" s="151"/>
      <c r="IP97" s="151"/>
      <c r="IQ97" s="151"/>
      <c r="IR97" s="151"/>
      <c r="IS97" s="151"/>
      <c r="IT97" s="151"/>
      <c r="IU97" s="151"/>
      <c r="IV97" s="151"/>
      <c r="IW97" s="151"/>
      <c r="IX97" s="151"/>
      <c r="IY97" s="151"/>
      <c r="IZ97" s="151"/>
      <c r="JA97" s="151"/>
      <c r="JB97" s="151"/>
      <c r="JC97" s="151"/>
      <c r="JD97" s="151"/>
      <c r="JE97" s="151"/>
      <c r="JF97" s="151"/>
      <c r="JG97" s="151"/>
      <c r="JH97" s="151"/>
      <c r="JI97" s="151"/>
      <c r="JJ97" s="151"/>
      <c r="JK97" s="151"/>
      <c r="JL97" s="151"/>
      <c r="JM97" s="151"/>
      <c r="JN97" s="151"/>
      <c r="JO97" s="151"/>
      <c r="JP97" s="151"/>
      <c r="JQ97" s="151"/>
      <c r="JR97" s="151"/>
      <c r="JS97" s="151"/>
      <c r="JT97" s="151"/>
      <c r="JU97" s="151"/>
      <c r="JV97" s="151"/>
      <c r="JW97" s="151"/>
      <c r="JX97" s="151"/>
      <c r="JY97" s="151"/>
      <c r="JZ97" s="151"/>
      <c r="KA97" s="151"/>
      <c r="KB97" s="151"/>
      <c r="KC97" s="151"/>
      <c r="KD97" s="151"/>
      <c r="KE97" s="151"/>
      <c r="KF97" s="151"/>
      <c r="KG97" s="151"/>
      <c r="KH97" s="151"/>
      <c r="KI97" s="151"/>
      <c r="KJ97" s="151"/>
      <c r="KK97" s="151"/>
      <c r="KL97" s="151"/>
      <c r="KM97" s="151"/>
      <c r="KN97" s="151"/>
      <c r="KO97" s="151"/>
      <c r="KP97" s="151"/>
      <c r="KQ97" s="151"/>
      <c r="KR97" s="151"/>
      <c r="KS97" s="151"/>
      <c r="KT97" s="151"/>
      <c r="KU97" s="151"/>
      <c r="KV97" s="151"/>
      <c r="KW97" s="151"/>
      <c r="KX97" s="151"/>
      <c r="KY97" s="151"/>
      <c r="KZ97" s="151"/>
      <c r="LA97" s="151"/>
      <c r="LB97" s="151"/>
      <c r="LC97" s="151"/>
      <c r="LD97" s="151"/>
      <c r="LE97" s="151"/>
      <c r="LF97" s="151"/>
      <c r="LG97" s="151"/>
      <c r="LH97" s="151"/>
      <c r="LI97" s="151"/>
      <c r="LJ97" s="151"/>
      <c r="LK97" s="151"/>
      <c r="LL97" s="151"/>
      <c r="LM97" s="151"/>
      <c r="LN97" s="151"/>
      <c r="LO97" s="151"/>
      <c r="LP97" s="151"/>
      <c r="LQ97" s="151"/>
      <c r="LR97" s="151"/>
      <c r="LS97" s="151"/>
      <c r="LT97" s="151"/>
      <c r="LU97" s="151"/>
      <c r="LV97" s="151"/>
      <c r="LW97" s="151"/>
      <c r="LX97" s="151"/>
      <c r="LY97" s="151"/>
      <c r="LZ97" s="151"/>
      <c r="MA97" s="151"/>
      <c r="MB97" s="151"/>
      <c r="MC97" s="151"/>
      <c r="MD97" s="151"/>
      <c r="ME97" s="151"/>
      <c r="MF97" s="151"/>
      <c r="MG97" s="151"/>
      <c r="MH97" s="151"/>
      <c r="MI97" s="151"/>
      <c r="MJ97" s="151"/>
      <c r="MK97" s="151"/>
      <c r="ML97" s="151"/>
      <c r="MM97" s="151"/>
      <c r="MN97" s="151"/>
      <c r="MO97" s="151"/>
      <c r="MP97" s="151"/>
      <c r="MQ97" s="151"/>
      <c r="MR97" s="151"/>
      <c r="MS97" s="151"/>
      <c r="MT97" s="151"/>
      <c r="MU97" s="151"/>
      <c r="MV97" s="151"/>
      <c r="MW97" s="151"/>
      <c r="MX97" s="151"/>
      <c r="MY97" s="151"/>
      <c r="MZ97" s="151"/>
      <c r="NA97" s="151"/>
      <c r="NB97" s="151"/>
      <c r="NC97" s="151"/>
      <c r="ND97" s="151"/>
      <c r="NE97" s="151"/>
      <c r="NF97" s="151"/>
      <c r="NG97" s="151"/>
      <c r="NH97" s="151"/>
      <c r="NI97" s="151"/>
      <c r="NJ97" s="151"/>
      <c r="NK97" s="151"/>
      <c r="NL97" s="151"/>
      <c r="NM97" s="151"/>
      <c r="NN97" s="151"/>
      <c r="NO97" s="151"/>
      <c r="NP97" s="151"/>
      <c r="NQ97" s="151"/>
      <c r="NR97" s="151"/>
      <c r="NS97" s="151"/>
      <c r="NT97" s="151"/>
      <c r="NU97" s="151"/>
      <c r="NV97" s="151"/>
      <c r="NW97" s="151"/>
      <c r="NX97" s="151"/>
      <c r="NY97" s="151"/>
      <c r="NZ97" s="151"/>
      <c r="OA97" s="151"/>
      <c r="OB97" s="151"/>
      <c r="OC97" s="151"/>
      <c r="OD97" s="151"/>
      <c r="OE97" s="151"/>
      <c r="OF97" s="151"/>
      <c r="OG97" s="151"/>
      <c r="OH97" s="151"/>
      <c r="OI97" s="151"/>
      <c r="OJ97" s="151"/>
      <c r="OK97" s="151"/>
      <c r="OL97" s="151"/>
      <c r="OM97" s="151"/>
      <c r="ON97" s="151"/>
      <c r="OO97" s="151"/>
      <c r="OP97" s="151"/>
      <c r="OQ97" s="151"/>
      <c r="OR97" s="151"/>
      <c r="OS97" s="151"/>
      <c r="OT97" s="151"/>
      <c r="OU97" s="151"/>
      <c r="OV97" s="151"/>
      <c r="OW97" s="151"/>
      <c r="OX97" s="151"/>
      <c r="OY97" s="151"/>
      <c r="OZ97" s="151"/>
      <c r="PA97" s="151"/>
      <c r="PB97" s="151"/>
      <c r="PC97" s="151"/>
      <c r="PD97" s="151"/>
      <c r="PE97" s="151"/>
      <c r="PF97" s="151"/>
      <c r="PG97" s="151"/>
      <c r="PH97" s="151"/>
      <c r="PI97" s="151"/>
      <c r="PJ97" s="151"/>
      <c r="PK97" s="151"/>
      <c r="PL97" s="151"/>
      <c r="PM97" s="151"/>
      <c r="PN97" s="151"/>
      <c r="PO97" s="151"/>
      <c r="PP97" s="151"/>
      <c r="PQ97" s="151"/>
      <c r="PR97" s="151"/>
      <c r="PS97" s="151"/>
      <c r="PT97" s="151"/>
      <c r="PU97" s="151"/>
      <c r="PV97" s="151"/>
      <c r="PW97" s="151"/>
      <c r="PX97" s="151"/>
      <c r="PY97" s="151"/>
      <c r="PZ97" s="151"/>
      <c r="QA97" s="151"/>
      <c r="QB97" s="151"/>
      <c r="QC97" s="151"/>
      <c r="QD97" s="151"/>
      <c r="QE97" s="151"/>
      <c r="QF97" s="151"/>
      <c r="QG97" s="151"/>
      <c r="QH97" s="151"/>
      <c r="QI97" s="151"/>
      <c r="QJ97" s="151"/>
      <c r="QK97" s="151"/>
      <c r="QL97" s="151"/>
      <c r="QM97" s="151"/>
      <c r="QN97" s="151"/>
      <c r="QO97" s="151"/>
      <c r="QP97" s="151"/>
      <c r="QQ97" s="151"/>
      <c r="QR97" s="151"/>
      <c r="QS97" s="151"/>
      <c r="QT97" s="151"/>
      <c r="QU97" s="151"/>
      <c r="QV97" s="151"/>
      <c r="QW97" s="151"/>
      <c r="QX97" s="151"/>
      <c r="QY97" s="151"/>
      <c r="QZ97" s="151"/>
      <c r="RA97" s="151"/>
      <c r="RB97" s="151"/>
      <c r="RC97" s="151"/>
      <c r="RD97" s="151"/>
      <c r="RE97" s="151"/>
      <c r="RF97" s="151"/>
      <c r="RG97" s="151"/>
      <c r="RH97" s="151"/>
      <c r="RI97" s="151"/>
      <c r="RJ97" s="151"/>
      <c r="RK97" s="151"/>
      <c r="RL97" s="151"/>
      <c r="RM97" s="151"/>
      <c r="RN97" s="151"/>
      <c r="RO97" s="151"/>
      <c r="RP97" s="151"/>
      <c r="RQ97" s="151"/>
      <c r="RR97" s="151"/>
      <c r="RS97" s="151"/>
      <c r="RT97" s="151"/>
      <c r="RU97" s="151"/>
      <c r="RV97" s="151"/>
      <c r="RW97" s="151"/>
      <c r="RX97" s="151"/>
      <c r="RY97" s="151"/>
      <c r="RZ97" s="151"/>
      <c r="SA97" s="151"/>
      <c r="SB97" s="151"/>
      <c r="SC97" s="151"/>
      <c r="SD97" s="151"/>
      <c r="SE97" s="151"/>
      <c r="SF97" s="151"/>
      <c r="SG97" s="151"/>
      <c r="SH97" s="151"/>
      <c r="SI97" s="151"/>
      <c r="SJ97" s="151"/>
      <c r="SK97" s="151"/>
      <c r="SL97" s="151"/>
      <c r="SM97" s="151"/>
      <c r="SN97" s="151"/>
      <c r="SO97" s="151"/>
      <c r="SP97" s="151"/>
      <c r="SQ97" s="151"/>
      <c r="SR97" s="151"/>
      <c r="SS97" s="151"/>
      <c r="ST97" s="151"/>
      <c r="SU97" s="151"/>
      <c r="SV97" s="151"/>
      <c r="SW97" s="151"/>
      <c r="SX97" s="151"/>
      <c r="SY97" s="151"/>
      <c r="SZ97" s="151"/>
      <c r="TA97" s="151"/>
      <c r="TB97" s="151"/>
      <c r="TC97" s="151"/>
      <c r="TD97" s="151"/>
      <c r="TE97" s="151"/>
      <c r="TF97" s="151"/>
      <c r="TG97" s="151"/>
      <c r="TH97" s="151"/>
      <c r="TI97" s="151"/>
      <c r="TJ97" s="151"/>
      <c r="TK97" s="151"/>
      <c r="TL97" s="151"/>
      <c r="TM97" s="151"/>
      <c r="TN97" s="151"/>
      <c r="TO97" s="151"/>
      <c r="TP97" s="151"/>
      <c r="TQ97" s="151"/>
      <c r="TR97" s="151"/>
      <c r="TS97" s="151"/>
      <c r="TT97" s="151"/>
      <c r="TU97" s="151"/>
      <c r="TV97" s="151"/>
      <c r="TW97" s="151"/>
      <c r="TX97" s="151"/>
      <c r="TY97" s="151"/>
      <c r="TZ97" s="151"/>
      <c r="UA97" s="151"/>
      <c r="UB97" s="151"/>
      <c r="UC97" s="151"/>
      <c r="UD97" s="151"/>
      <c r="UE97" s="151"/>
      <c r="UF97" s="151"/>
      <c r="UG97" s="151"/>
      <c r="UH97" s="151"/>
      <c r="UI97" s="151"/>
      <c r="UJ97" s="151"/>
      <c r="UK97" s="151"/>
      <c r="UL97" s="151"/>
      <c r="UM97" s="151"/>
      <c r="UN97" s="151"/>
      <c r="UO97" s="151"/>
      <c r="UP97" s="151"/>
      <c r="UQ97" s="151"/>
      <c r="UR97" s="151"/>
      <c r="US97" s="151"/>
      <c r="UT97" s="151"/>
      <c r="UU97" s="151"/>
      <c r="UV97" s="151"/>
      <c r="UW97" s="151"/>
      <c r="UX97" s="151"/>
      <c r="UY97" s="151"/>
      <c r="UZ97" s="151"/>
      <c r="VA97" s="151"/>
      <c r="VB97" s="151"/>
      <c r="VC97" s="151"/>
      <c r="VD97" s="151"/>
      <c r="VE97" s="151"/>
      <c r="VF97" s="151"/>
      <c r="VG97" s="151"/>
      <c r="VH97" s="151"/>
      <c r="VI97" s="151"/>
      <c r="VJ97" s="151"/>
      <c r="VK97" s="151"/>
      <c r="VL97" s="151"/>
      <c r="VM97" s="151"/>
      <c r="VN97" s="151"/>
      <c r="VO97" s="151"/>
      <c r="VP97" s="151"/>
      <c r="VQ97" s="151"/>
      <c r="VR97" s="151"/>
      <c r="VS97" s="151"/>
      <c r="VT97" s="151"/>
      <c r="VU97" s="151"/>
      <c r="VV97" s="151"/>
      <c r="VW97" s="151"/>
      <c r="VX97" s="151"/>
      <c r="VY97" s="151"/>
      <c r="VZ97" s="151"/>
      <c r="WA97" s="151"/>
      <c r="WB97" s="151"/>
      <c r="WC97" s="151"/>
      <c r="WD97" s="151"/>
      <c r="WE97" s="151"/>
      <c r="WF97" s="151"/>
      <c r="WG97" s="151"/>
      <c r="WH97" s="151"/>
      <c r="WI97" s="151"/>
      <c r="WJ97" s="151"/>
      <c r="WK97" s="151"/>
      <c r="WL97" s="151"/>
      <c r="WM97" s="151"/>
      <c r="WN97" s="151"/>
      <c r="WO97" s="151"/>
      <c r="WP97" s="151"/>
      <c r="WQ97" s="151"/>
      <c r="WR97" s="151"/>
      <c r="WS97" s="151"/>
      <c r="WT97" s="151"/>
      <c r="WU97" s="151"/>
      <c r="WV97" s="151"/>
      <c r="WW97" s="151"/>
      <c r="WX97" s="151"/>
      <c r="WY97" s="151"/>
      <c r="WZ97" s="151"/>
      <c r="XA97" s="151"/>
      <c r="XB97" s="151"/>
      <c r="XC97" s="151"/>
      <c r="XD97" s="151"/>
      <c r="XE97" s="151"/>
      <c r="XF97" s="151"/>
      <c r="XG97" s="151"/>
      <c r="XH97" s="151"/>
      <c r="XI97" s="151"/>
      <c r="XJ97" s="151"/>
      <c r="XK97" s="151"/>
      <c r="XL97" s="151"/>
      <c r="XM97" s="151"/>
      <c r="XN97" s="151"/>
      <c r="XO97" s="151"/>
      <c r="XP97" s="151"/>
      <c r="XQ97" s="151"/>
      <c r="XR97" s="151"/>
      <c r="XS97" s="151"/>
      <c r="XT97" s="151"/>
      <c r="XU97" s="151"/>
      <c r="XV97" s="151"/>
      <c r="XW97" s="151"/>
      <c r="XX97" s="151"/>
      <c r="XY97" s="151"/>
      <c r="XZ97" s="151"/>
      <c r="YA97" s="151"/>
      <c r="YB97" s="151"/>
      <c r="YC97" s="151"/>
      <c r="YD97" s="151"/>
      <c r="YE97" s="151"/>
      <c r="YF97" s="151"/>
      <c r="YG97" s="151"/>
      <c r="YH97" s="151"/>
      <c r="YI97" s="151"/>
      <c r="YJ97" s="151"/>
      <c r="YK97" s="151"/>
      <c r="YL97" s="151"/>
      <c r="YM97" s="151"/>
      <c r="YN97" s="151"/>
      <c r="YO97" s="151"/>
      <c r="YP97" s="151"/>
      <c r="YQ97" s="151"/>
      <c r="YR97" s="151"/>
      <c r="YS97" s="151"/>
      <c r="YT97" s="151"/>
      <c r="YU97" s="151"/>
      <c r="YV97" s="151"/>
      <c r="YW97" s="151"/>
      <c r="YX97" s="151"/>
      <c r="YY97" s="151"/>
      <c r="YZ97" s="151"/>
      <c r="ZA97" s="151"/>
      <c r="ZB97" s="151"/>
      <c r="ZC97" s="151"/>
      <c r="ZD97" s="151"/>
      <c r="ZE97" s="151"/>
      <c r="ZF97" s="151"/>
      <c r="ZG97" s="151"/>
      <c r="ZH97" s="151"/>
      <c r="ZI97" s="151"/>
      <c r="ZJ97" s="151"/>
      <c r="ZK97" s="151"/>
      <c r="ZL97" s="151"/>
      <c r="ZM97" s="151"/>
      <c r="ZN97" s="151"/>
      <c r="ZO97" s="151"/>
      <c r="ZP97" s="151"/>
      <c r="ZQ97" s="151"/>
      <c r="ZR97" s="151"/>
      <c r="ZS97" s="151"/>
      <c r="ZT97" s="151"/>
      <c r="ZU97" s="151"/>
      <c r="ZV97" s="151"/>
      <c r="ZW97" s="151"/>
      <c r="ZX97" s="151"/>
      <c r="ZY97" s="151"/>
      <c r="ZZ97" s="151"/>
      <c r="AAA97" s="151"/>
      <c r="AAB97" s="151"/>
      <c r="AAC97" s="151"/>
      <c r="AAD97" s="151"/>
      <c r="AAE97" s="151"/>
      <c r="AAF97" s="151"/>
      <c r="AAG97" s="151"/>
      <c r="AAH97" s="151"/>
      <c r="AAI97" s="151"/>
      <c r="AAJ97" s="151"/>
      <c r="AAK97" s="151"/>
      <c r="AAL97" s="151"/>
      <c r="AAM97" s="151"/>
      <c r="AAN97" s="151"/>
      <c r="AAO97" s="151"/>
      <c r="AAP97" s="151"/>
      <c r="AAQ97" s="151"/>
      <c r="AAR97" s="151"/>
      <c r="AAS97" s="151"/>
      <c r="AAT97" s="151"/>
      <c r="AAU97" s="151"/>
      <c r="AAV97" s="151"/>
      <c r="AAW97" s="151"/>
      <c r="AAX97" s="151"/>
      <c r="AAY97" s="151"/>
      <c r="AAZ97" s="151"/>
      <c r="ABA97" s="151"/>
      <c r="ABB97" s="151"/>
      <c r="ABC97" s="151"/>
      <c r="ABD97" s="151"/>
      <c r="ABE97" s="151"/>
      <c r="ABF97" s="151"/>
      <c r="ABG97" s="151"/>
      <c r="ABH97" s="151"/>
      <c r="ABI97" s="151"/>
      <c r="ABJ97" s="151"/>
      <c r="ABK97" s="151"/>
      <c r="ABL97" s="151"/>
      <c r="ABM97" s="151"/>
      <c r="ABN97" s="151"/>
      <c r="ABO97" s="151"/>
      <c r="ABP97" s="151"/>
      <c r="ABQ97" s="151"/>
      <c r="ABR97" s="151"/>
      <c r="ABS97" s="151"/>
      <c r="ABT97" s="151"/>
      <c r="ABU97" s="151"/>
      <c r="ABV97" s="151"/>
      <c r="ABW97" s="151"/>
      <c r="ABX97" s="151"/>
      <c r="ABY97" s="151"/>
      <c r="ABZ97" s="151"/>
      <c r="ACA97" s="151"/>
      <c r="ACB97" s="151"/>
      <c r="ACC97" s="151"/>
      <c r="ACD97" s="151"/>
      <c r="ACE97" s="151"/>
      <c r="ACF97" s="151"/>
      <c r="ACG97" s="151"/>
      <c r="ACH97" s="151"/>
      <c r="ACI97" s="151"/>
      <c r="ACJ97" s="151"/>
      <c r="ACK97" s="151"/>
      <c r="ACL97" s="151"/>
      <c r="ACM97" s="151"/>
      <c r="ACN97" s="151"/>
      <c r="ACO97" s="151"/>
      <c r="ACP97" s="151"/>
      <c r="ACQ97" s="151"/>
      <c r="ACR97" s="151"/>
      <c r="ACS97" s="151"/>
      <c r="ACT97" s="151"/>
      <c r="ACU97" s="151"/>
      <c r="ACV97" s="151"/>
      <c r="ACW97" s="151"/>
      <c r="ACX97" s="151"/>
      <c r="ACY97" s="151"/>
      <c r="ACZ97" s="151"/>
      <c r="ADA97" s="151"/>
      <c r="ADB97" s="151"/>
      <c r="ADC97" s="151"/>
      <c r="ADD97" s="151"/>
      <c r="ADE97" s="151"/>
      <c r="ADF97" s="151"/>
      <c r="ADG97" s="151"/>
      <c r="ADH97" s="151"/>
      <c r="ADI97" s="151"/>
      <c r="ADJ97" s="151"/>
      <c r="ADK97" s="151"/>
      <c r="ADL97" s="151"/>
      <c r="ADM97" s="151"/>
      <c r="ADN97" s="151"/>
      <c r="ADO97" s="151"/>
      <c r="ADP97" s="151"/>
      <c r="ADQ97" s="151"/>
      <c r="ADR97" s="151"/>
      <c r="ADS97" s="151"/>
      <c r="ADT97" s="151"/>
      <c r="ADU97" s="151"/>
      <c r="ADV97" s="151"/>
      <c r="ADW97" s="151"/>
      <c r="ADX97" s="151"/>
      <c r="ADY97" s="151"/>
      <c r="ADZ97" s="151"/>
      <c r="AEA97" s="151"/>
      <c r="AEB97" s="151"/>
      <c r="AEC97" s="151"/>
      <c r="AED97" s="151"/>
      <c r="AEE97" s="151"/>
      <c r="AEF97" s="151"/>
      <c r="AEG97" s="151"/>
      <c r="AEH97" s="151"/>
      <c r="AEI97" s="151"/>
      <c r="AEJ97" s="151"/>
      <c r="AEK97" s="151"/>
      <c r="AEL97" s="151"/>
      <c r="AEM97" s="151"/>
      <c r="AEN97" s="151"/>
      <c r="AEO97" s="151"/>
      <c r="AEP97" s="151"/>
      <c r="AEQ97" s="151"/>
      <c r="AER97" s="151"/>
      <c r="AES97" s="151"/>
      <c r="AET97" s="151"/>
      <c r="AEU97" s="151"/>
      <c r="AEV97" s="151"/>
      <c r="AEW97" s="151"/>
      <c r="AEX97" s="151"/>
      <c r="AEY97" s="151"/>
      <c r="AEZ97" s="151"/>
      <c r="AFA97" s="151"/>
      <c r="AFB97" s="151"/>
      <c r="AFC97" s="151"/>
      <c r="AFD97" s="151"/>
      <c r="AFE97" s="151"/>
      <c r="AFF97" s="151"/>
      <c r="AFG97" s="151"/>
      <c r="AFH97" s="151"/>
      <c r="AFI97" s="151"/>
      <c r="AFJ97" s="151"/>
      <c r="AFK97" s="151"/>
      <c r="AFL97" s="151"/>
      <c r="AFM97" s="151"/>
      <c r="AFN97" s="151"/>
      <c r="AFO97" s="151"/>
      <c r="AFP97" s="151"/>
      <c r="AFQ97" s="151"/>
      <c r="AFR97" s="151"/>
      <c r="AFS97" s="151"/>
      <c r="AFT97" s="151"/>
      <c r="AFU97" s="151"/>
      <c r="AFV97" s="151"/>
      <c r="AFW97" s="151"/>
      <c r="AFX97" s="151"/>
      <c r="AFY97" s="151"/>
      <c r="AFZ97" s="151"/>
      <c r="AGA97" s="151"/>
      <c r="AGB97" s="151"/>
      <c r="AGC97" s="151"/>
      <c r="AGD97" s="151"/>
      <c r="AGE97" s="151"/>
      <c r="AGF97" s="151"/>
      <c r="AGG97" s="151"/>
      <c r="AGH97" s="151"/>
      <c r="AGI97" s="151"/>
    </row>
    <row r="98" spans="1:867" ht="13.5" customHeight="1" x14ac:dyDescent="0.2">
      <c r="A98" s="16" t="s">
        <v>355</v>
      </c>
      <c r="B98" s="112" t="s">
        <v>210</v>
      </c>
      <c r="C98" s="142"/>
      <c r="D98" s="167" t="s">
        <v>375</v>
      </c>
      <c r="E98" s="142"/>
      <c r="F98" s="142"/>
      <c r="G98" s="16"/>
      <c r="H98" s="146"/>
      <c r="I98" s="18">
        <v>328</v>
      </c>
      <c r="J98" s="146"/>
      <c r="K98" s="146"/>
      <c r="L98" s="146"/>
      <c r="M98" s="148"/>
      <c r="N98" s="16"/>
      <c r="O98" s="176"/>
      <c r="P98" s="187"/>
      <c r="Q98" s="163"/>
      <c r="R98" s="163"/>
      <c r="S98" s="163"/>
      <c r="U98" s="163"/>
      <c r="V98" s="163">
        <v>42</v>
      </c>
      <c r="W98" s="163"/>
      <c r="X98" s="163"/>
      <c r="Z98" s="163"/>
      <c r="AA98" s="163">
        <v>42</v>
      </c>
      <c r="AB98" s="163"/>
      <c r="AC98" s="163"/>
      <c r="AE98" s="163"/>
      <c r="AF98" s="163">
        <v>40</v>
      </c>
      <c r="AG98" s="163"/>
      <c r="AH98" s="163"/>
      <c r="AJ98" s="163"/>
      <c r="AK98" s="163">
        <v>42</v>
      </c>
      <c r="AL98" s="163"/>
      <c r="AM98" s="163"/>
      <c r="AO98" s="163"/>
      <c r="AP98" s="163">
        <v>40</v>
      </c>
      <c r="AQ98" s="163"/>
      <c r="AR98" s="163"/>
      <c r="AT98" s="163"/>
      <c r="AU98" s="163">
        <v>42</v>
      </c>
      <c r="AV98" s="163"/>
      <c r="AW98" s="163"/>
      <c r="AY98" s="163"/>
      <c r="AZ98" s="163">
        <v>40</v>
      </c>
      <c r="BA98" s="163"/>
      <c r="BB98" s="163"/>
      <c r="BE98" s="187">
        <v>40</v>
      </c>
    </row>
    <row r="99" spans="1:867" x14ac:dyDescent="0.2">
      <c r="A99" s="113"/>
      <c r="B99" s="113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</row>
    <row r="100" spans="1:867" x14ac:dyDescent="0.2">
      <c r="C100" s="163"/>
      <c r="D100" s="163"/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3"/>
      <c r="AC100" s="163"/>
      <c r="AD100" s="163"/>
      <c r="AE100" s="163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63"/>
      <c r="AQ100" s="163"/>
      <c r="AR100" s="163"/>
      <c r="AS100" s="163"/>
      <c r="AT100" s="163"/>
      <c r="AU100" s="163"/>
      <c r="AV100" s="163"/>
      <c r="AW100" s="163"/>
      <c r="AX100" s="163"/>
      <c r="AY100" s="163"/>
      <c r="AZ100" s="163"/>
      <c r="BA100" s="163"/>
      <c r="BB100" s="163"/>
      <c r="BC100" s="187"/>
    </row>
    <row r="101" spans="1:867" x14ac:dyDescent="0.2"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163"/>
      <c r="AA101" s="163"/>
      <c r="AB101" s="163"/>
      <c r="AC101" s="163"/>
      <c r="AD101" s="163"/>
      <c r="AE101" s="163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  <c r="AP101" s="163"/>
      <c r="AQ101" s="163"/>
      <c r="AR101" s="163"/>
      <c r="AS101" s="163"/>
      <c r="AT101" s="163"/>
      <c r="AU101" s="163"/>
      <c r="AV101" s="163"/>
      <c r="AW101" s="163"/>
      <c r="AX101" s="163"/>
      <c r="AY101" s="163"/>
      <c r="AZ101" s="163"/>
      <c r="BA101" s="163"/>
      <c r="BB101" s="163"/>
      <c r="BC101" s="187"/>
    </row>
    <row r="102" spans="1:867" x14ac:dyDescent="0.2">
      <c r="C102" s="163"/>
      <c r="D102" s="163"/>
      <c r="E102" s="163"/>
      <c r="F102" s="163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63"/>
      <c r="S102" s="163"/>
      <c r="T102" s="163"/>
      <c r="U102" s="163"/>
      <c r="V102" s="163"/>
      <c r="W102" s="163"/>
      <c r="X102" s="163"/>
      <c r="Y102" s="163"/>
      <c r="Z102" s="163"/>
      <c r="AA102" s="163"/>
      <c r="AB102" s="163"/>
      <c r="AC102" s="163"/>
      <c r="AD102" s="163"/>
      <c r="AE102" s="163"/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63"/>
      <c r="AP102" s="163"/>
      <c r="AQ102" s="163"/>
      <c r="AR102" s="163"/>
      <c r="AS102" s="163"/>
      <c r="AT102" s="163"/>
      <c r="AU102" s="163"/>
      <c r="AV102" s="163"/>
      <c r="AW102" s="163"/>
      <c r="AX102" s="163"/>
      <c r="AY102" s="163"/>
      <c r="AZ102" s="163"/>
      <c r="BA102" s="163"/>
      <c r="BB102" s="163"/>
      <c r="BC102" s="187"/>
    </row>
    <row r="103" spans="1:867" x14ac:dyDescent="0.2">
      <c r="C103" s="163"/>
      <c r="D103" s="163"/>
      <c r="E103" s="163"/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3"/>
      <c r="Q103" s="163"/>
      <c r="R103" s="163"/>
      <c r="S103" s="163"/>
      <c r="T103" s="163"/>
      <c r="U103" s="163"/>
      <c r="V103" s="163"/>
      <c r="W103" s="163"/>
      <c r="X103" s="163"/>
      <c r="Y103" s="163"/>
      <c r="Z103" s="163"/>
      <c r="AA103" s="163"/>
      <c r="AB103" s="163"/>
      <c r="AC103" s="163"/>
      <c r="AD103" s="163"/>
      <c r="AE103" s="163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  <c r="AP103" s="163"/>
      <c r="AQ103" s="163"/>
      <c r="AR103" s="163"/>
      <c r="AS103" s="163"/>
      <c r="AT103" s="163"/>
      <c r="AU103" s="163"/>
      <c r="AV103" s="163"/>
      <c r="AW103" s="163"/>
      <c r="AX103" s="163"/>
      <c r="AY103" s="163"/>
      <c r="AZ103" s="163"/>
      <c r="BA103" s="163"/>
      <c r="BB103" s="163"/>
      <c r="BC103" s="187"/>
    </row>
    <row r="104" spans="1:867" x14ac:dyDescent="0.2">
      <c r="C104" s="163"/>
      <c r="D104" s="163"/>
      <c r="E104" s="163"/>
      <c r="F104" s="163"/>
      <c r="G104" s="163"/>
      <c r="H104" s="163"/>
      <c r="I104" s="163"/>
      <c r="J104" s="163"/>
      <c r="K104" s="163"/>
      <c r="L104" s="163"/>
      <c r="M104" s="163"/>
      <c r="N104" s="163"/>
      <c r="O104" s="163"/>
      <c r="P104" s="163"/>
      <c r="Q104" s="163"/>
      <c r="R104" s="163"/>
      <c r="S104" s="163"/>
      <c r="T104" s="163"/>
      <c r="U104" s="163"/>
      <c r="V104" s="163"/>
      <c r="W104" s="163"/>
      <c r="X104" s="163"/>
      <c r="Y104" s="163"/>
      <c r="Z104" s="163"/>
      <c r="AA104" s="163"/>
      <c r="AB104" s="163"/>
      <c r="AC104" s="163"/>
      <c r="AD104" s="163"/>
      <c r="AE104" s="163"/>
      <c r="AF104" s="163"/>
      <c r="AG104" s="163"/>
      <c r="AH104" s="163"/>
      <c r="AI104" s="163"/>
      <c r="AJ104" s="163"/>
      <c r="AK104" s="163"/>
      <c r="AL104" s="163"/>
      <c r="AM104" s="163"/>
      <c r="AN104" s="163"/>
      <c r="AO104" s="163"/>
      <c r="AP104" s="163"/>
      <c r="AQ104" s="163"/>
      <c r="AR104" s="163"/>
      <c r="AS104" s="163"/>
      <c r="AT104" s="163"/>
      <c r="AU104" s="163"/>
      <c r="AV104" s="163"/>
      <c r="AW104" s="163"/>
      <c r="AX104" s="163"/>
      <c r="AY104" s="163"/>
      <c r="AZ104" s="163"/>
      <c r="BA104" s="163"/>
      <c r="BB104" s="163"/>
      <c r="BC104" s="187"/>
    </row>
    <row r="105" spans="1:867" x14ac:dyDescent="0.2">
      <c r="C105" s="163"/>
      <c r="D105" s="163"/>
      <c r="E105" s="163"/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163"/>
      <c r="AA105" s="163"/>
      <c r="AB105" s="163"/>
      <c r="AC105" s="163"/>
      <c r="AD105" s="163"/>
      <c r="AE105" s="163"/>
      <c r="AF105" s="163"/>
      <c r="AG105" s="163"/>
      <c r="AH105" s="163"/>
      <c r="AI105" s="163"/>
      <c r="AJ105" s="163"/>
      <c r="AK105" s="163"/>
      <c r="AL105" s="163"/>
      <c r="AM105" s="163"/>
      <c r="AN105" s="163"/>
      <c r="AO105" s="163"/>
      <c r="AP105" s="163"/>
      <c r="AQ105" s="163"/>
      <c r="AR105" s="163"/>
      <c r="AS105" s="163"/>
      <c r="AT105" s="163"/>
      <c r="AU105" s="163"/>
      <c r="AV105" s="163"/>
      <c r="AW105" s="163"/>
      <c r="AX105" s="163"/>
      <c r="AY105" s="163"/>
      <c r="AZ105" s="163"/>
      <c r="BA105" s="163"/>
      <c r="BB105" s="163"/>
      <c r="BC105" s="187"/>
    </row>
    <row r="106" spans="1:867" x14ac:dyDescent="0.2">
      <c r="C106" s="163"/>
      <c r="D106" s="163"/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  <c r="V106" s="163"/>
      <c r="W106" s="163"/>
      <c r="X106" s="163"/>
      <c r="Y106" s="163"/>
      <c r="Z106" s="163"/>
      <c r="AA106" s="163"/>
      <c r="AB106" s="163"/>
      <c r="AC106" s="163"/>
      <c r="AD106" s="163"/>
      <c r="AE106" s="163"/>
      <c r="AF106" s="163"/>
      <c r="AG106" s="163"/>
      <c r="AH106" s="163"/>
      <c r="AI106" s="163"/>
      <c r="AJ106" s="163"/>
      <c r="AK106" s="163"/>
      <c r="AL106" s="163"/>
      <c r="AM106" s="163"/>
      <c r="AN106" s="163"/>
      <c r="AO106" s="163"/>
      <c r="AP106" s="163"/>
      <c r="AQ106" s="163"/>
      <c r="AR106" s="163"/>
      <c r="AS106" s="163"/>
      <c r="AT106" s="163"/>
      <c r="AU106" s="163"/>
      <c r="AV106" s="163"/>
      <c r="AW106" s="163"/>
      <c r="AX106" s="163"/>
      <c r="AY106" s="163"/>
      <c r="AZ106" s="163"/>
      <c r="BA106" s="163"/>
      <c r="BB106" s="163"/>
      <c r="BC106" s="187"/>
    </row>
    <row r="107" spans="1:867" x14ac:dyDescent="0.2">
      <c r="C107" s="163"/>
      <c r="D107" s="163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63"/>
      <c r="AE107" s="163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  <c r="AP107" s="163"/>
      <c r="AQ107" s="163"/>
      <c r="AR107" s="163"/>
      <c r="AS107" s="163"/>
      <c r="AT107" s="163"/>
      <c r="AU107" s="163"/>
      <c r="AV107" s="163"/>
      <c r="AW107" s="163"/>
      <c r="AX107" s="163"/>
      <c r="AY107" s="163"/>
      <c r="AZ107" s="163"/>
      <c r="BA107" s="163"/>
      <c r="BB107" s="163"/>
      <c r="BC107" s="187"/>
    </row>
    <row r="108" spans="1:867" x14ac:dyDescent="0.2">
      <c r="C108" s="163"/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3"/>
      <c r="AQ108" s="163"/>
      <c r="AR108" s="163"/>
      <c r="AS108" s="163"/>
      <c r="AT108" s="163"/>
      <c r="AU108" s="163"/>
      <c r="AV108" s="163"/>
      <c r="AW108" s="163"/>
      <c r="AX108" s="163"/>
      <c r="AY108" s="163"/>
      <c r="AZ108" s="163"/>
      <c r="BA108" s="163"/>
      <c r="BB108" s="163"/>
      <c r="BC108" s="187"/>
    </row>
    <row r="109" spans="1:867" x14ac:dyDescent="0.2">
      <c r="C109" s="163"/>
      <c r="D109" s="163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3"/>
      <c r="AB109" s="163"/>
      <c r="AC109" s="163"/>
      <c r="AD109" s="163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  <c r="AV109" s="163"/>
      <c r="AW109" s="163"/>
      <c r="AX109" s="163"/>
      <c r="AY109" s="163"/>
      <c r="AZ109" s="163"/>
      <c r="BA109" s="163"/>
      <c r="BB109" s="163"/>
      <c r="BC109" s="187"/>
    </row>
    <row r="110" spans="1:867" x14ac:dyDescent="0.2"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  <c r="AF110" s="163"/>
      <c r="AG110" s="163"/>
      <c r="AH110" s="163"/>
      <c r="AI110" s="163"/>
      <c r="AJ110" s="163"/>
      <c r="AK110" s="163"/>
      <c r="AL110" s="163"/>
      <c r="AM110" s="163"/>
      <c r="AN110" s="163"/>
      <c r="AO110" s="163"/>
      <c r="AP110" s="163"/>
      <c r="AQ110" s="163"/>
      <c r="AR110" s="163"/>
      <c r="AS110" s="163"/>
      <c r="AT110" s="163"/>
      <c r="AU110" s="163"/>
      <c r="AV110" s="163"/>
      <c r="AW110" s="163"/>
      <c r="AX110" s="163"/>
      <c r="AY110" s="163"/>
      <c r="AZ110" s="163"/>
      <c r="BA110" s="163"/>
      <c r="BB110" s="163"/>
      <c r="BC110" s="187"/>
    </row>
    <row r="111" spans="1:867" x14ac:dyDescent="0.2"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3"/>
      <c r="S111" s="163"/>
      <c r="T111" s="163"/>
      <c r="U111" s="163"/>
      <c r="V111" s="163"/>
      <c r="W111" s="163"/>
      <c r="X111" s="163"/>
      <c r="Y111" s="163"/>
      <c r="Z111" s="163"/>
      <c r="AA111" s="163"/>
      <c r="AB111" s="163"/>
      <c r="AC111" s="163"/>
      <c r="AD111" s="163"/>
      <c r="AE111" s="163"/>
      <c r="AF111" s="163"/>
      <c r="AG111" s="163"/>
      <c r="AH111" s="163"/>
      <c r="AI111" s="163"/>
      <c r="AJ111" s="163"/>
      <c r="AK111" s="163"/>
      <c r="AL111" s="163"/>
      <c r="AM111" s="163"/>
      <c r="AN111" s="163"/>
      <c r="AO111" s="163"/>
      <c r="AP111" s="163"/>
      <c r="AQ111" s="163"/>
      <c r="AR111" s="163"/>
      <c r="AS111" s="163"/>
      <c r="AT111" s="163"/>
      <c r="AU111" s="163"/>
      <c r="AV111" s="163"/>
      <c r="AW111" s="163"/>
      <c r="AX111" s="163"/>
      <c r="AY111" s="163"/>
      <c r="AZ111" s="163"/>
      <c r="BA111" s="163"/>
      <c r="BB111" s="163"/>
      <c r="BC111" s="187"/>
    </row>
    <row r="112" spans="1:867" x14ac:dyDescent="0.2"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  <c r="S112" s="163"/>
      <c r="T112" s="163"/>
      <c r="U112" s="163"/>
      <c r="V112" s="163"/>
      <c r="W112" s="163"/>
      <c r="X112" s="163"/>
      <c r="Y112" s="163"/>
      <c r="Z112" s="163"/>
      <c r="AA112" s="163"/>
      <c r="AB112" s="163"/>
      <c r="AC112" s="163"/>
      <c r="AD112" s="163"/>
      <c r="AE112" s="163"/>
      <c r="AF112" s="163"/>
      <c r="AG112" s="163"/>
      <c r="AH112" s="163"/>
      <c r="AI112" s="163"/>
      <c r="AJ112" s="163"/>
      <c r="AK112" s="163"/>
      <c r="AL112" s="163"/>
      <c r="AM112" s="163"/>
      <c r="AN112" s="163"/>
      <c r="AO112" s="163"/>
      <c r="AP112" s="163"/>
      <c r="AQ112" s="163"/>
      <c r="AR112" s="163"/>
      <c r="AS112" s="163"/>
      <c r="AT112" s="163"/>
      <c r="AU112" s="163"/>
      <c r="AV112" s="163"/>
      <c r="AW112" s="163"/>
      <c r="AX112" s="163"/>
      <c r="AY112" s="163"/>
      <c r="AZ112" s="163"/>
      <c r="BA112" s="163"/>
      <c r="BB112" s="163"/>
      <c r="BC112" s="187"/>
    </row>
    <row r="113" spans="3:55" x14ac:dyDescent="0.2">
      <c r="C113" s="163"/>
      <c r="D113" s="163"/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  <c r="AF113" s="163"/>
      <c r="AG113" s="163"/>
      <c r="AH113" s="163"/>
      <c r="AI113" s="163"/>
      <c r="AJ113" s="163"/>
      <c r="AK113" s="163"/>
      <c r="AL113" s="163"/>
      <c r="AM113" s="163"/>
      <c r="AN113" s="163"/>
      <c r="AO113" s="163"/>
      <c r="AP113" s="163"/>
      <c r="AQ113" s="163"/>
      <c r="AR113" s="163"/>
      <c r="AS113" s="163"/>
      <c r="AT113" s="163"/>
      <c r="AU113" s="163"/>
      <c r="AV113" s="163"/>
      <c r="AW113" s="163"/>
      <c r="AX113" s="163"/>
      <c r="AY113" s="163"/>
      <c r="AZ113" s="163"/>
      <c r="BA113" s="163"/>
      <c r="BB113" s="163"/>
      <c r="BC113" s="187"/>
    </row>
    <row r="114" spans="3:55" x14ac:dyDescent="0.2">
      <c r="C114" s="163"/>
      <c r="D114" s="163"/>
      <c r="E114" s="163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3"/>
      <c r="S114" s="163"/>
      <c r="T114" s="163"/>
      <c r="U114" s="163"/>
      <c r="V114" s="163"/>
      <c r="W114" s="163"/>
      <c r="X114" s="163"/>
      <c r="Y114" s="163"/>
      <c r="Z114" s="163"/>
      <c r="AA114" s="163"/>
      <c r="AB114" s="163"/>
      <c r="AC114" s="163"/>
      <c r="AD114" s="163"/>
      <c r="AE114" s="163"/>
      <c r="AF114" s="163"/>
      <c r="AG114" s="163"/>
      <c r="AH114" s="163"/>
      <c r="AI114" s="163"/>
      <c r="AJ114" s="163"/>
      <c r="AK114" s="163"/>
      <c r="AL114" s="163"/>
      <c r="AM114" s="163"/>
      <c r="AN114" s="163"/>
      <c r="AO114" s="163"/>
      <c r="AP114" s="163"/>
      <c r="AQ114" s="163"/>
      <c r="AR114" s="163"/>
      <c r="AS114" s="163"/>
      <c r="AT114" s="163"/>
      <c r="AU114" s="163"/>
      <c r="AV114" s="163"/>
      <c r="AW114" s="163"/>
      <c r="AX114" s="163"/>
      <c r="AY114" s="163"/>
      <c r="AZ114" s="163"/>
      <c r="BA114" s="163"/>
      <c r="BB114" s="163"/>
      <c r="BC114" s="187"/>
    </row>
    <row r="115" spans="3:55" x14ac:dyDescent="0.2"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163"/>
      <c r="AD115" s="163"/>
      <c r="AE115" s="163"/>
      <c r="AF115" s="163"/>
      <c r="AG115" s="163"/>
      <c r="AH115" s="163"/>
      <c r="AI115" s="163"/>
      <c r="AJ115" s="163"/>
      <c r="AK115" s="163"/>
      <c r="AL115" s="163"/>
      <c r="AM115" s="163"/>
      <c r="AN115" s="163"/>
      <c r="AO115" s="163"/>
      <c r="AP115" s="163"/>
      <c r="AQ115" s="163"/>
      <c r="AR115" s="163"/>
      <c r="AS115" s="163"/>
      <c r="AT115" s="163"/>
      <c r="AU115" s="163"/>
      <c r="AV115" s="163"/>
      <c r="AW115" s="163"/>
      <c r="AX115" s="163"/>
      <c r="AY115" s="163"/>
      <c r="AZ115" s="163"/>
      <c r="BA115" s="163"/>
      <c r="BB115" s="163"/>
      <c r="BC115" s="187"/>
    </row>
    <row r="116" spans="3:55" x14ac:dyDescent="0.2">
      <c r="C116" s="163"/>
      <c r="D116" s="163"/>
      <c r="E116" s="163"/>
      <c r="F116" s="163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63"/>
      <c r="S116" s="163"/>
      <c r="T116" s="163"/>
      <c r="U116" s="163"/>
      <c r="V116" s="163"/>
      <c r="W116" s="163"/>
      <c r="X116" s="163"/>
      <c r="Y116" s="163"/>
      <c r="Z116" s="163"/>
      <c r="AA116" s="163"/>
      <c r="AB116" s="163"/>
      <c r="AC116" s="163"/>
      <c r="AD116" s="163"/>
      <c r="AE116" s="163"/>
      <c r="AF116" s="163"/>
      <c r="AG116" s="163"/>
      <c r="AH116" s="163"/>
      <c r="AI116" s="163"/>
      <c r="AJ116" s="163"/>
      <c r="AK116" s="163"/>
      <c r="AL116" s="163"/>
      <c r="AM116" s="163"/>
      <c r="AN116" s="163"/>
      <c r="AO116" s="163"/>
      <c r="AP116" s="163"/>
      <c r="AQ116" s="163"/>
      <c r="AR116" s="163"/>
      <c r="AS116" s="163"/>
      <c r="AT116" s="163"/>
      <c r="AU116" s="163"/>
      <c r="AV116" s="163"/>
      <c r="AW116" s="163"/>
      <c r="AX116" s="163"/>
      <c r="AY116" s="163"/>
      <c r="AZ116" s="163"/>
      <c r="BA116" s="163"/>
      <c r="BB116" s="163"/>
      <c r="BC116" s="187"/>
    </row>
    <row r="117" spans="3:55" x14ac:dyDescent="0.2">
      <c r="C117" s="163"/>
      <c r="D117" s="163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163"/>
      <c r="AX117" s="163"/>
      <c r="AY117" s="163"/>
      <c r="AZ117" s="163"/>
      <c r="BA117" s="163"/>
      <c r="BB117" s="163"/>
      <c r="BC117" s="187"/>
    </row>
    <row r="118" spans="3:55" x14ac:dyDescent="0.2">
      <c r="C118" s="163"/>
      <c r="D118" s="163"/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  <c r="AP118" s="163"/>
      <c r="AQ118" s="163"/>
      <c r="AR118" s="163"/>
      <c r="AS118" s="163"/>
      <c r="AT118" s="163"/>
      <c r="AU118" s="163"/>
      <c r="AV118" s="163"/>
      <c r="AW118" s="163"/>
      <c r="AX118" s="163"/>
      <c r="AY118" s="163"/>
      <c r="AZ118" s="163"/>
      <c r="BA118" s="163"/>
      <c r="BB118" s="163"/>
      <c r="BC118" s="187"/>
    </row>
    <row r="119" spans="3:55" x14ac:dyDescent="0.2">
      <c r="C119" s="163"/>
      <c r="D119" s="163"/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3"/>
      <c r="AC119" s="163"/>
      <c r="AD119" s="163"/>
      <c r="AE119" s="163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  <c r="AP119" s="163"/>
      <c r="AQ119" s="163"/>
      <c r="AR119" s="163"/>
      <c r="AS119" s="163"/>
      <c r="AT119" s="163"/>
      <c r="AU119" s="163"/>
      <c r="AV119" s="163"/>
      <c r="AW119" s="163"/>
      <c r="AX119" s="163"/>
      <c r="AY119" s="163"/>
      <c r="AZ119" s="163"/>
      <c r="BA119" s="163"/>
      <c r="BB119" s="163"/>
      <c r="BC119" s="187"/>
    </row>
    <row r="120" spans="3:55" x14ac:dyDescent="0.2">
      <c r="C120" s="163"/>
      <c r="D120" s="163"/>
      <c r="E120" s="163"/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3"/>
      <c r="S120" s="163"/>
      <c r="T120" s="163"/>
      <c r="U120" s="163"/>
      <c r="V120" s="163"/>
      <c r="W120" s="163"/>
      <c r="X120" s="163"/>
      <c r="Y120" s="163"/>
      <c r="Z120" s="163"/>
      <c r="AA120" s="163"/>
      <c r="AB120" s="163"/>
      <c r="AC120" s="163"/>
      <c r="AD120" s="163"/>
      <c r="AE120" s="163"/>
      <c r="AF120" s="163"/>
      <c r="AG120" s="163"/>
      <c r="AH120" s="163"/>
      <c r="AI120" s="163"/>
      <c r="AJ120" s="163"/>
      <c r="AK120" s="163"/>
      <c r="AL120" s="163"/>
      <c r="AM120" s="163"/>
      <c r="AN120" s="163"/>
      <c r="AO120" s="163"/>
      <c r="AP120" s="163"/>
      <c r="AQ120" s="163"/>
      <c r="AR120" s="163"/>
      <c r="AS120" s="163"/>
      <c r="AT120" s="163"/>
      <c r="AU120" s="163"/>
      <c r="AV120" s="163"/>
      <c r="AW120" s="163"/>
      <c r="AX120" s="163"/>
      <c r="AY120" s="163"/>
      <c r="AZ120" s="163"/>
      <c r="BA120" s="163"/>
      <c r="BB120" s="163"/>
      <c r="BC120" s="187"/>
    </row>
    <row r="121" spans="3:55" x14ac:dyDescent="0.2"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63"/>
      <c r="AF121" s="163"/>
      <c r="AG121" s="163"/>
      <c r="AH121" s="163"/>
      <c r="AI121" s="163"/>
      <c r="AJ121" s="163"/>
      <c r="AK121" s="163"/>
      <c r="AL121" s="163"/>
      <c r="AM121" s="163"/>
      <c r="AN121" s="163"/>
      <c r="AO121" s="163"/>
      <c r="AP121" s="163"/>
      <c r="AQ121" s="163"/>
      <c r="AR121" s="163"/>
      <c r="AS121" s="163"/>
      <c r="AT121" s="163"/>
      <c r="AU121" s="163"/>
      <c r="AV121" s="163"/>
      <c r="AW121" s="163"/>
      <c r="AX121" s="163"/>
      <c r="AY121" s="163"/>
      <c r="AZ121" s="163"/>
      <c r="BA121" s="163"/>
      <c r="BB121" s="163"/>
      <c r="BC121" s="187"/>
    </row>
    <row r="122" spans="3:55" x14ac:dyDescent="0.2">
      <c r="C122" s="163"/>
      <c r="D122" s="163"/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  <c r="S122" s="163"/>
      <c r="T122" s="163"/>
      <c r="U122" s="163"/>
      <c r="V122" s="163"/>
      <c r="W122" s="163"/>
      <c r="X122" s="163"/>
      <c r="Y122" s="163"/>
      <c r="Z122" s="163"/>
      <c r="AA122" s="163"/>
      <c r="AB122" s="163"/>
      <c r="AC122" s="163"/>
      <c r="AD122" s="163"/>
      <c r="AE122" s="163"/>
      <c r="AF122" s="163"/>
      <c r="AG122" s="163"/>
      <c r="AH122" s="163"/>
      <c r="AI122" s="163"/>
      <c r="AJ122" s="163"/>
      <c r="AK122" s="163"/>
      <c r="AL122" s="163"/>
      <c r="AM122" s="163"/>
      <c r="AN122" s="163"/>
      <c r="AO122" s="163"/>
      <c r="AP122" s="163"/>
      <c r="AQ122" s="163"/>
      <c r="AR122" s="163"/>
      <c r="AS122" s="163"/>
      <c r="AT122" s="163"/>
      <c r="AU122" s="163"/>
      <c r="AV122" s="163"/>
      <c r="AW122" s="163"/>
      <c r="AX122" s="163"/>
      <c r="AY122" s="163"/>
      <c r="AZ122" s="163"/>
      <c r="BA122" s="163"/>
      <c r="BB122" s="163"/>
      <c r="BC122" s="187"/>
    </row>
    <row r="123" spans="3:55" x14ac:dyDescent="0.2">
      <c r="C123" s="163"/>
      <c r="D123" s="163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163"/>
      <c r="AA123" s="163"/>
      <c r="AB123" s="163"/>
      <c r="AC123" s="163"/>
      <c r="AD123" s="163"/>
      <c r="AE123" s="163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  <c r="AP123" s="163"/>
      <c r="AQ123" s="163"/>
      <c r="AR123" s="163"/>
      <c r="AS123" s="163"/>
      <c r="AT123" s="163"/>
      <c r="AU123" s="163"/>
      <c r="AV123" s="163"/>
      <c r="AW123" s="163"/>
      <c r="AX123" s="163"/>
      <c r="AY123" s="163"/>
      <c r="AZ123" s="163"/>
      <c r="BA123" s="163"/>
      <c r="BB123" s="163"/>
      <c r="BC123" s="187"/>
    </row>
    <row r="124" spans="3:55" x14ac:dyDescent="0.2">
      <c r="C124" s="163"/>
      <c r="D124" s="163"/>
      <c r="E124" s="163"/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3"/>
      <c r="S124" s="163"/>
      <c r="T124" s="163"/>
      <c r="U124" s="163"/>
      <c r="V124" s="163"/>
      <c r="W124" s="163"/>
      <c r="X124" s="163"/>
      <c r="Y124" s="163"/>
      <c r="Z124" s="163"/>
      <c r="AA124" s="163"/>
      <c r="AB124" s="163"/>
      <c r="AC124" s="163"/>
      <c r="AD124" s="163"/>
      <c r="AE124" s="163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  <c r="AP124" s="163"/>
      <c r="AQ124" s="163"/>
      <c r="AR124" s="163"/>
      <c r="AS124" s="163"/>
      <c r="AT124" s="163"/>
      <c r="AU124" s="163"/>
      <c r="AV124" s="163"/>
      <c r="AW124" s="163"/>
      <c r="AX124" s="163"/>
      <c r="AY124" s="163"/>
      <c r="AZ124" s="163"/>
      <c r="BA124" s="163"/>
      <c r="BB124" s="163"/>
      <c r="BC124" s="187"/>
    </row>
    <row r="125" spans="3:55" x14ac:dyDescent="0.2">
      <c r="C125" s="163"/>
      <c r="D125" s="163"/>
      <c r="E125" s="163"/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3"/>
      <c r="S125" s="163"/>
      <c r="T125" s="163"/>
      <c r="U125" s="163"/>
      <c r="V125" s="163"/>
      <c r="W125" s="163"/>
      <c r="X125" s="163"/>
      <c r="Y125" s="163"/>
      <c r="Z125" s="163"/>
      <c r="AA125" s="163"/>
      <c r="AB125" s="163"/>
      <c r="AC125" s="163"/>
      <c r="AD125" s="163"/>
      <c r="AE125" s="163"/>
      <c r="AF125" s="163"/>
      <c r="AG125" s="163"/>
      <c r="AH125" s="163"/>
      <c r="AI125" s="163"/>
      <c r="AJ125" s="163"/>
      <c r="AK125" s="163"/>
      <c r="AL125" s="163"/>
      <c r="AM125" s="163"/>
      <c r="AN125" s="163"/>
      <c r="AO125" s="163"/>
      <c r="AP125" s="163"/>
      <c r="AQ125" s="163"/>
      <c r="AR125" s="163"/>
      <c r="AS125" s="163"/>
      <c r="AT125" s="163"/>
      <c r="AU125" s="163"/>
      <c r="AV125" s="163"/>
      <c r="AW125" s="163"/>
      <c r="AX125" s="163"/>
      <c r="AY125" s="163"/>
      <c r="AZ125" s="163"/>
      <c r="BA125" s="163"/>
      <c r="BB125" s="163"/>
      <c r="BC125" s="187"/>
    </row>
    <row r="126" spans="3:55" x14ac:dyDescent="0.2">
      <c r="C126" s="163"/>
      <c r="D126" s="163"/>
      <c r="E126" s="163"/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  <c r="S126" s="163"/>
      <c r="T126" s="163"/>
      <c r="U126" s="163"/>
      <c r="V126" s="163"/>
      <c r="W126" s="163"/>
      <c r="X126" s="163"/>
      <c r="Y126" s="163"/>
      <c r="Z126" s="163"/>
      <c r="AA126" s="163"/>
      <c r="AB126" s="163"/>
      <c r="AC126" s="163"/>
      <c r="AD126" s="163"/>
      <c r="AE126" s="163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  <c r="AP126" s="163"/>
      <c r="AQ126" s="163"/>
      <c r="AR126" s="163"/>
      <c r="AS126" s="163"/>
      <c r="AT126" s="163"/>
      <c r="AU126" s="163"/>
      <c r="AV126" s="163"/>
      <c r="AW126" s="163"/>
      <c r="AX126" s="163"/>
      <c r="AY126" s="163"/>
      <c r="AZ126" s="163"/>
      <c r="BA126" s="163"/>
      <c r="BB126" s="163"/>
      <c r="BC126" s="187"/>
    </row>
    <row r="127" spans="3:55" x14ac:dyDescent="0.2">
      <c r="C127" s="163"/>
      <c r="D127" s="163"/>
      <c r="E127" s="163"/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3"/>
      <c r="X127" s="163"/>
      <c r="Y127" s="163"/>
      <c r="Z127" s="163"/>
      <c r="AA127" s="163"/>
      <c r="AB127" s="163"/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  <c r="AP127" s="163"/>
      <c r="AQ127" s="163"/>
      <c r="AR127" s="163"/>
      <c r="AS127" s="163"/>
      <c r="AT127" s="163"/>
      <c r="AU127" s="163"/>
      <c r="AV127" s="163"/>
      <c r="AW127" s="163"/>
      <c r="AX127" s="163"/>
      <c r="AY127" s="163"/>
      <c r="AZ127" s="163"/>
      <c r="BA127" s="163"/>
      <c r="BB127" s="163"/>
      <c r="BC127" s="187"/>
    </row>
    <row r="128" spans="3:55" x14ac:dyDescent="0.2">
      <c r="C128" s="163"/>
      <c r="D128" s="163"/>
      <c r="E128" s="163"/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3"/>
      <c r="S128" s="163"/>
      <c r="T128" s="163"/>
      <c r="U128" s="163"/>
      <c r="V128" s="163"/>
      <c r="W128" s="163"/>
      <c r="X128" s="163"/>
      <c r="Y128" s="163"/>
      <c r="Z128" s="163"/>
      <c r="AA128" s="163"/>
      <c r="AB128" s="163"/>
      <c r="AC128" s="163"/>
      <c r="AD128" s="163"/>
      <c r="AE128" s="163"/>
      <c r="AF128" s="163"/>
      <c r="AG128" s="163"/>
      <c r="AH128" s="163"/>
      <c r="AI128" s="163"/>
      <c r="AJ128" s="163"/>
      <c r="AK128" s="163"/>
      <c r="AL128" s="163"/>
      <c r="AM128" s="163"/>
      <c r="AN128" s="163"/>
      <c r="AO128" s="163"/>
      <c r="AP128" s="163"/>
      <c r="AQ128" s="163"/>
      <c r="AR128" s="163"/>
      <c r="AS128" s="163"/>
      <c r="AT128" s="163"/>
      <c r="AU128" s="163"/>
      <c r="AV128" s="163"/>
      <c r="AW128" s="163"/>
      <c r="AX128" s="163"/>
      <c r="AY128" s="163"/>
      <c r="AZ128" s="163"/>
      <c r="BA128" s="163"/>
      <c r="BB128" s="163"/>
      <c r="BC128" s="187"/>
    </row>
    <row r="129" spans="3:55" x14ac:dyDescent="0.2">
      <c r="C129" s="163"/>
      <c r="D129" s="163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  <c r="S129" s="163"/>
      <c r="T129" s="163"/>
      <c r="U129" s="163"/>
      <c r="V129" s="163"/>
      <c r="W129" s="163"/>
      <c r="X129" s="163"/>
      <c r="Y129" s="163"/>
      <c r="Z129" s="163"/>
      <c r="AA129" s="163"/>
      <c r="AB129" s="163"/>
      <c r="AC129" s="163"/>
      <c r="AD129" s="163"/>
      <c r="AE129" s="163"/>
      <c r="AF129" s="163"/>
      <c r="AG129" s="163"/>
      <c r="AH129" s="163"/>
      <c r="AI129" s="163"/>
      <c r="AJ129" s="163"/>
      <c r="AK129" s="163"/>
      <c r="AL129" s="163"/>
      <c r="AM129" s="163"/>
      <c r="AN129" s="163"/>
      <c r="AO129" s="163"/>
      <c r="AP129" s="163"/>
      <c r="AQ129" s="163"/>
      <c r="AR129" s="163"/>
      <c r="AS129" s="163"/>
      <c r="AT129" s="163"/>
      <c r="AU129" s="163"/>
      <c r="AV129" s="163"/>
      <c r="AW129" s="163"/>
      <c r="AX129" s="163"/>
      <c r="AY129" s="163"/>
      <c r="AZ129" s="163"/>
      <c r="BA129" s="163"/>
      <c r="BB129" s="163"/>
      <c r="BC129" s="187"/>
    </row>
    <row r="130" spans="3:55" x14ac:dyDescent="0.2">
      <c r="C130" s="163"/>
      <c r="D130" s="163"/>
      <c r="E130" s="163"/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3"/>
      <c r="S130" s="163"/>
      <c r="T130" s="163"/>
      <c r="U130" s="163"/>
      <c r="V130" s="163"/>
      <c r="W130" s="163"/>
      <c r="X130" s="163"/>
      <c r="Y130" s="163"/>
      <c r="Z130" s="163"/>
      <c r="AA130" s="163"/>
      <c r="AB130" s="163"/>
      <c r="AC130" s="163"/>
      <c r="AD130" s="163"/>
      <c r="AE130" s="163"/>
      <c r="AF130" s="163"/>
      <c r="AG130" s="163"/>
      <c r="AH130" s="163"/>
      <c r="AI130" s="163"/>
      <c r="AJ130" s="163"/>
      <c r="AK130" s="163"/>
      <c r="AL130" s="163"/>
      <c r="AM130" s="163"/>
      <c r="AN130" s="163"/>
      <c r="AO130" s="163"/>
      <c r="AP130" s="163"/>
      <c r="AQ130" s="163"/>
      <c r="AR130" s="163"/>
      <c r="AS130" s="163"/>
      <c r="AT130" s="163"/>
      <c r="AU130" s="163"/>
      <c r="AV130" s="163"/>
      <c r="AW130" s="163"/>
      <c r="AX130" s="163"/>
      <c r="AY130" s="163"/>
      <c r="AZ130" s="163"/>
      <c r="BA130" s="163"/>
      <c r="BB130" s="163"/>
      <c r="BC130" s="187"/>
    </row>
    <row r="131" spans="3:55" x14ac:dyDescent="0.2">
      <c r="C131" s="163"/>
      <c r="D131" s="163"/>
      <c r="E131" s="163"/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  <c r="V131" s="163"/>
      <c r="W131" s="163"/>
      <c r="X131" s="163"/>
      <c r="Y131" s="163"/>
      <c r="Z131" s="163"/>
      <c r="AA131" s="163"/>
      <c r="AB131" s="163"/>
      <c r="AC131" s="163"/>
      <c r="AD131" s="163"/>
      <c r="AE131" s="163"/>
      <c r="AF131" s="163"/>
      <c r="AG131" s="163"/>
      <c r="AH131" s="163"/>
      <c r="AI131" s="163"/>
      <c r="AJ131" s="163"/>
      <c r="AK131" s="163"/>
      <c r="AL131" s="163"/>
      <c r="AM131" s="163"/>
      <c r="AN131" s="163"/>
      <c r="AO131" s="163"/>
      <c r="AP131" s="163"/>
      <c r="AQ131" s="163"/>
      <c r="AR131" s="163"/>
      <c r="AS131" s="163"/>
      <c r="AT131" s="163"/>
      <c r="AU131" s="163"/>
      <c r="AV131" s="163"/>
      <c r="AW131" s="163"/>
      <c r="AX131" s="163"/>
      <c r="AY131" s="163"/>
      <c r="AZ131" s="163"/>
      <c r="BA131" s="163"/>
      <c r="BB131" s="163"/>
      <c r="BC131" s="187"/>
    </row>
    <row r="132" spans="3:55" x14ac:dyDescent="0.2">
      <c r="C132" s="163"/>
      <c r="D132" s="163"/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  <c r="S132" s="163"/>
      <c r="T132" s="163"/>
      <c r="U132" s="163"/>
      <c r="V132" s="163"/>
      <c r="W132" s="163"/>
      <c r="X132" s="163"/>
      <c r="Y132" s="163"/>
      <c r="Z132" s="163"/>
      <c r="AA132" s="163"/>
      <c r="AB132" s="163"/>
      <c r="AC132" s="163"/>
      <c r="AD132" s="163"/>
      <c r="AE132" s="163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63"/>
      <c r="AZ132" s="163"/>
      <c r="BA132" s="163"/>
      <c r="BB132" s="163"/>
      <c r="BC132" s="187"/>
    </row>
    <row r="133" spans="3:55" x14ac:dyDescent="0.2">
      <c r="C133" s="163"/>
      <c r="D133" s="163"/>
      <c r="E133" s="163"/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3"/>
      <c r="Q133" s="163"/>
      <c r="R133" s="163"/>
      <c r="S133" s="163"/>
      <c r="T133" s="163"/>
      <c r="U133" s="163"/>
      <c r="V133" s="163"/>
      <c r="W133" s="163"/>
      <c r="X133" s="163"/>
      <c r="Y133" s="163"/>
      <c r="Z133" s="163"/>
      <c r="AA133" s="163"/>
      <c r="AB133" s="163"/>
      <c r="AC133" s="163"/>
      <c r="AD133" s="163"/>
      <c r="AE133" s="163"/>
      <c r="AF133" s="163"/>
      <c r="AG133" s="163"/>
      <c r="AH133" s="163"/>
      <c r="AI133" s="163"/>
      <c r="AJ133" s="163"/>
      <c r="AK133" s="163"/>
      <c r="AL133" s="163"/>
      <c r="AM133" s="163"/>
      <c r="AN133" s="163"/>
      <c r="AO133" s="163"/>
      <c r="AP133" s="163"/>
      <c r="AQ133" s="163"/>
      <c r="AR133" s="163"/>
      <c r="AS133" s="163"/>
      <c r="AT133" s="163"/>
      <c r="AU133" s="163"/>
      <c r="AV133" s="163"/>
      <c r="AW133" s="163"/>
      <c r="AX133" s="163"/>
      <c r="AY133" s="163"/>
      <c r="AZ133" s="163"/>
      <c r="BA133" s="163"/>
      <c r="BB133" s="163"/>
      <c r="BC133" s="187"/>
    </row>
    <row r="134" spans="3:55" x14ac:dyDescent="0.2">
      <c r="C134" s="163"/>
      <c r="D134" s="163"/>
      <c r="E134" s="163"/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3"/>
      <c r="S134" s="163"/>
      <c r="T134" s="163"/>
      <c r="U134" s="163"/>
      <c r="V134" s="163"/>
      <c r="W134" s="163"/>
      <c r="X134" s="163"/>
      <c r="Y134" s="163"/>
      <c r="Z134" s="163"/>
      <c r="AA134" s="163"/>
      <c r="AB134" s="163"/>
      <c r="AC134" s="163"/>
      <c r="AD134" s="163"/>
      <c r="AE134" s="163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  <c r="AP134" s="163"/>
      <c r="AQ134" s="163"/>
      <c r="AR134" s="163"/>
      <c r="AS134" s="163"/>
      <c r="AT134" s="163"/>
      <c r="AU134" s="163"/>
      <c r="AV134" s="163"/>
      <c r="AW134" s="163"/>
      <c r="AX134" s="163"/>
      <c r="AY134" s="163"/>
      <c r="AZ134" s="163"/>
      <c r="BA134" s="163"/>
      <c r="BB134" s="163"/>
      <c r="BC134" s="187"/>
    </row>
    <row r="135" spans="3:55" x14ac:dyDescent="0.2">
      <c r="C135" s="163"/>
      <c r="D135" s="163"/>
      <c r="E135" s="163"/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3"/>
      <c r="S135" s="163"/>
      <c r="T135" s="163"/>
      <c r="U135" s="163"/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3"/>
      <c r="AG135" s="163"/>
      <c r="AH135" s="163"/>
      <c r="AI135" s="163"/>
      <c r="AJ135" s="163"/>
      <c r="AK135" s="163"/>
      <c r="AL135" s="163"/>
      <c r="AM135" s="163"/>
      <c r="AN135" s="163"/>
      <c r="AO135" s="163"/>
      <c r="AP135" s="163"/>
      <c r="AQ135" s="163"/>
      <c r="AR135" s="163"/>
      <c r="AS135" s="163"/>
      <c r="AT135" s="163"/>
      <c r="AU135" s="163"/>
      <c r="AV135" s="163"/>
      <c r="AW135" s="163"/>
      <c r="AX135" s="163"/>
      <c r="AY135" s="163"/>
      <c r="AZ135" s="163"/>
      <c r="BA135" s="163"/>
      <c r="BB135" s="163"/>
      <c r="BC135" s="187"/>
    </row>
    <row r="136" spans="3:55" x14ac:dyDescent="0.2">
      <c r="C136" s="163"/>
      <c r="D136" s="163"/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3"/>
      <c r="S136" s="163"/>
      <c r="T136" s="163"/>
      <c r="U136" s="163"/>
      <c r="V136" s="163"/>
      <c r="W136" s="163"/>
      <c r="X136" s="163"/>
      <c r="Y136" s="163"/>
      <c r="Z136" s="163"/>
      <c r="AA136" s="163"/>
      <c r="AB136" s="163"/>
      <c r="AC136" s="163"/>
      <c r="AD136" s="163"/>
      <c r="AE136" s="163"/>
      <c r="AF136" s="163"/>
      <c r="AG136" s="163"/>
      <c r="AH136" s="163"/>
      <c r="AI136" s="163"/>
      <c r="AJ136" s="163"/>
      <c r="AK136" s="163"/>
      <c r="AL136" s="163"/>
      <c r="AM136" s="163"/>
      <c r="AN136" s="163"/>
      <c r="AO136" s="163"/>
      <c r="AP136" s="163"/>
      <c r="AQ136" s="163"/>
      <c r="AR136" s="163"/>
      <c r="AS136" s="163"/>
      <c r="AT136" s="163"/>
      <c r="AU136" s="163"/>
      <c r="AV136" s="163"/>
      <c r="AW136" s="163"/>
      <c r="AX136" s="163"/>
      <c r="AY136" s="163"/>
      <c r="AZ136" s="163"/>
      <c r="BA136" s="163"/>
      <c r="BB136" s="163"/>
      <c r="BC136" s="187"/>
    </row>
    <row r="137" spans="3:55" x14ac:dyDescent="0.2">
      <c r="C137" s="163"/>
      <c r="D137" s="163"/>
      <c r="E137" s="163"/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3"/>
      <c r="S137" s="163"/>
      <c r="T137" s="163"/>
      <c r="U137" s="163"/>
      <c r="V137" s="163"/>
      <c r="W137" s="163"/>
      <c r="X137" s="163"/>
      <c r="Y137" s="163"/>
      <c r="Z137" s="163"/>
      <c r="AA137" s="163"/>
      <c r="AB137" s="163"/>
      <c r="AC137" s="163"/>
      <c r="AD137" s="163"/>
      <c r="AE137" s="163"/>
      <c r="AF137" s="163"/>
      <c r="AG137" s="163"/>
      <c r="AH137" s="163"/>
      <c r="AI137" s="163"/>
      <c r="AJ137" s="163"/>
      <c r="AK137" s="163"/>
      <c r="AL137" s="163"/>
      <c r="AM137" s="163"/>
      <c r="AN137" s="163"/>
      <c r="AO137" s="163"/>
      <c r="AP137" s="163"/>
      <c r="AQ137" s="163"/>
      <c r="AR137" s="163"/>
      <c r="AS137" s="163"/>
      <c r="AT137" s="163"/>
      <c r="AU137" s="163"/>
      <c r="AV137" s="163"/>
      <c r="AW137" s="163"/>
      <c r="AX137" s="163"/>
      <c r="AY137" s="163"/>
      <c r="AZ137" s="163"/>
      <c r="BA137" s="163"/>
      <c r="BB137" s="163"/>
      <c r="BC137" s="187"/>
    </row>
    <row r="138" spans="3:55" x14ac:dyDescent="0.2">
      <c r="C138" s="163"/>
      <c r="D138" s="163"/>
      <c r="E138" s="163"/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3"/>
      <c r="S138" s="163"/>
      <c r="T138" s="163"/>
      <c r="U138" s="163"/>
      <c r="V138" s="163"/>
      <c r="W138" s="163"/>
      <c r="X138" s="163"/>
      <c r="Y138" s="163"/>
      <c r="Z138" s="163"/>
      <c r="AA138" s="163"/>
      <c r="AB138" s="163"/>
      <c r="AC138" s="163"/>
      <c r="AD138" s="163"/>
      <c r="AE138" s="163"/>
      <c r="AF138" s="163"/>
      <c r="AG138" s="163"/>
      <c r="AH138" s="163"/>
      <c r="AI138" s="163"/>
      <c r="AJ138" s="163"/>
      <c r="AK138" s="163"/>
      <c r="AL138" s="163"/>
      <c r="AM138" s="163"/>
      <c r="AN138" s="163"/>
      <c r="AO138" s="163"/>
      <c r="AP138" s="163"/>
      <c r="AQ138" s="163"/>
      <c r="AR138" s="163"/>
      <c r="AS138" s="163"/>
      <c r="AT138" s="163"/>
      <c r="AU138" s="163"/>
      <c r="AV138" s="163"/>
      <c r="AW138" s="163"/>
      <c r="AX138" s="163"/>
      <c r="AY138" s="163"/>
      <c r="AZ138" s="163"/>
      <c r="BA138" s="163"/>
      <c r="BB138" s="163"/>
      <c r="BC138" s="187"/>
    </row>
    <row r="139" spans="3:55" x14ac:dyDescent="0.2">
      <c r="C139" s="163"/>
      <c r="D139" s="163"/>
      <c r="E139" s="163"/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3"/>
      <c r="S139" s="163"/>
      <c r="T139" s="163"/>
      <c r="U139" s="163"/>
      <c r="V139" s="163"/>
      <c r="W139" s="163"/>
      <c r="X139" s="163"/>
      <c r="Y139" s="163"/>
      <c r="Z139" s="163"/>
      <c r="AA139" s="163"/>
      <c r="AB139" s="163"/>
      <c r="AC139" s="163"/>
      <c r="AD139" s="163"/>
      <c r="AE139" s="163"/>
      <c r="AF139" s="163"/>
      <c r="AG139" s="163"/>
      <c r="AH139" s="163"/>
      <c r="AI139" s="163"/>
      <c r="AJ139" s="163"/>
      <c r="AK139" s="163"/>
      <c r="AL139" s="163"/>
      <c r="AM139" s="163"/>
      <c r="AN139" s="163"/>
      <c r="AO139" s="163"/>
      <c r="AP139" s="163"/>
      <c r="AQ139" s="163"/>
      <c r="AR139" s="163"/>
      <c r="AS139" s="163"/>
      <c r="AT139" s="163"/>
      <c r="AU139" s="163"/>
      <c r="AV139" s="163"/>
      <c r="AW139" s="163"/>
      <c r="AX139" s="163"/>
      <c r="AY139" s="163"/>
      <c r="AZ139" s="163"/>
      <c r="BA139" s="163"/>
      <c r="BB139" s="163"/>
      <c r="BC139" s="187"/>
    </row>
    <row r="140" spans="3:55" x14ac:dyDescent="0.2">
      <c r="C140" s="163"/>
      <c r="D140" s="163"/>
      <c r="E140" s="163"/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3"/>
      <c r="S140" s="163"/>
      <c r="T140" s="163"/>
      <c r="U140" s="163"/>
      <c r="V140" s="163"/>
      <c r="W140" s="163"/>
      <c r="X140" s="163"/>
      <c r="Y140" s="163"/>
      <c r="Z140" s="163"/>
      <c r="AA140" s="163"/>
      <c r="AB140" s="163"/>
      <c r="AC140" s="163"/>
      <c r="AD140" s="163"/>
      <c r="AE140" s="163"/>
      <c r="AF140" s="163"/>
      <c r="AG140" s="163"/>
      <c r="AH140" s="163"/>
      <c r="AI140" s="163"/>
      <c r="AJ140" s="163"/>
      <c r="AK140" s="163"/>
      <c r="AL140" s="163"/>
      <c r="AM140" s="163"/>
      <c r="AN140" s="163"/>
      <c r="AO140" s="163"/>
      <c r="AP140" s="163"/>
      <c r="AQ140" s="163"/>
      <c r="AR140" s="163"/>
      <c r="AS140" s="163"/>
      <c r="AT140" s="163"/>
      <c r="AU140" s="163"/>
      <c r="AV140" s="163"/>
      <c r="AW140" s="163"/>
      <c r="AX140" s="163"/>
      <c r="AY140" s="163"/>
      <c r="AZ140" s="163"/>
      <c r="BA140" s="163"/>
      <c r="BB140" s="163"/>
      <c r="BC140" s="187"/>
    </row>
    <row r="141" spans="3:55" x14ac:dyDescent="0.2">
      <c r="C141" s="163"/>
      <c r="D141" s="163"/>
      <c r="E141" s="163"/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3"/>
      <c r="S141" s="163"/>
      <c r="T141" s="163"/>
      <c r="U141" s="163"/>
      <c r="V141" s="163"/>
      <c r="W141" s="163"/>
      <c r="X141" s="163"/>
      <c r="Y141" s="163"/>
      <c r="Z141" s="163"/>
      <c r="AA141" s="163"/>
      <c r="AB141" s="163"/>
      <c r="AC141" s="163"/>
      <c r="AD141" s="163"/>
      <c r="AE141" s="163"/>
      <c r="AF141" s="163"/>
      <c r="AG141" s="163"/>
      <c r="AH141" s="163"/>
      <c r="AI141" s="163"/>
      <c r="AJ141" s="163"/>
      <c r="AK141" s="163"/>
      <c r="AL141" s="163"/>
      <c r="AM141" s="163"/>
      <c r="AN141" s="163"/>
      <c r="AO141" s="163"/>
      <c r="AP141" s="163"/>
      <c r="AQ141" s="163"/>
      <c r="AR141" s="163"/>
      <c r="AS141" s="163"/>
      <c r="AT141" s="163"/>
      <c r="AU141" s="163"/>
      <c r="AV141" s="163"/>
      <c r="AW141" s="163"/>
      <c r="AX141" s="163"/>
      <c r="AY141" s="163"/>
      <c r="AZ141" s="163"/>
      <c r="BA141" s="163"/>
      <c r="BB141" s="163"/>
      <c r="BC141" s="187"/>
    </row>
    <row r="142" spans="3:55" x14ac:dyDescent="0.2">
      <c r="C142" s="163"/>
      <c r="D142" s="163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87"/>
    </row>
    <row r="143" spans="3:55" x14ac:dyDescent="0.2">
      <c r="C143" s="163"/>
      <c r="D143" s="163"/>
      <c r="E143" s="163"/>
      <c r="F143" s="163"/>
      <c r="G143" s="163"/>
      <c r="H143" s="163"/>
      <c r="I143" s="163"/>
      <c r="J143" s="163"/>
      <c r="K143" s="163"/>
      <c r="L143" s="163"/>
      <c r="M143" s="163"/>
      <c r="N143" s="163"/>
      <c r="O143" s="163"/>
      <c r="P143" s="163"/>
      <c r="Q143" s="163"/>
      <c r="R143" s="163"/>
      <c r="S143" s="163"/>
      <c r="T143" s="163"/>
      <c r="U143" s="163"/>
      <c r="V143" s="163"/>
      <c r="W143" s="163"/>
      <c r="X143" s="163"/>
      <c r="Y143" s="163"/>
      <c r="Z143" s="163"/>
      <c r="AA143" s="163"/>
      <c r="AB143" s="163"/>
      <c r="AC143" s="163"/>
      <c r="AD143" s="163"/>
      <c r="AE143" s="163"/>
      <c r="AF143" s="163"/>
      <c r="AG143" s="163"/>
      <c r="AH143" s="163"/>
      <c r="AI143" s="163"/>
      <c r="AJ143" s="163"/>
      <c r="AK143" s="163"/>
      <c r="AL143" s="163"/>
      <c r="AM143" s="163"/>
      <c r="AN143" s="163"/>
      <c r="AO143" s="163"/>
      <c r="AP143" s="163"/>
      <c r="AQ143" s="163"/>
      <c r="AR143" s="163"/>
      <c r="AS143" s="163"/>
      <c r="AT143" s="163"/>
      <c r="AU143" s="163"/>
      <c r="AV143" s="163"/>
      <c r="AW143" s="163"/>
      <c r="AX143" s="163"/>
      <c r="AY143" s="163"/>
      <c r="AZ143" s="163"/>
      <c r="BA143" s="163"/>
      <c r="BB143" s="163"/>
      <c r="BC143" s="187"/>
    </row>
    <row r="144" spans="3:55" x14ac:dyDescent="0.2">
      <c r="C144" s="163"/>
      <c r="D144" s="163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87"/>
    </row>
    <row r="145" spans="3:55" x14ac:dyDescent="0.2">
      <c r="C145" s="163"/>
      <c r="D145" s="16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87"/>
    </row>
    <row r="146" spans="3:55" x14ac:dyDescent="0.2">
      <c r="C146" s="163"/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  <c r="V146" s="163"/>
      <c r="W146" s="163"/>
      <c r="X146" s="163"/>
      <c r="Y146" s="163"/>
      <c r="Z146" s="163"/>
      <c r="AA146" s="163"/>
      <c r="AB146" s="163"/>
      <c r="AC146" s="163"/>
      <c r="AD146" s="163"/>
      <c r="AE146" s="163"/>
      <c r="AF146" s="163"/>
      <c r="AG146" s="163"/>
      <c r="AH146" s="163"/>
      <c r="AI146" s="163"/>
      <c r="AJ146" s="163"/>
      <c r="AK146" s="163"/>
      <c r="AL146" s="163"/>
      <c r="AM146" s="163"/>
      <c r="AN146" s="163"/>
      <c r="AO146" s="163"/>
      <c r="AP146" s="163"/>
      <c r="AQ146" s="163"/>
      <c r="AR146" s="163"/>
      <c r="AS146" s="163"/>
      <c r="AT146" s="163"/>
      <c r="AU146" s="163"/>
      <c r="AV146" s="163"/>
      <c r="AW146" s="163"/>
      <c r="AX146" s="163"/>
      <c r="AY146" s="163"/>
      <c r="AZ146" s="163"/>
      <c r="BA146" s="163"/>
      <c r="BB146" s="163"/>
      <c r="BC146" s="187"/>
    </row>
    <row r="147" spans="3:55" x14ac:dyDescent="0.2">
      <c r="C147" s="163"/>
      <c r="D147" s="163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  <c r="V147" s="163"/>
      <c r="W147" s="163"/>
      <c r="X147" s="163"/>
      <c r="Y147" s="163"/>
      <c r="Z147" s="163"/>
      <c r="AA147" s="163"/>
      <c r="AB147" s="163"/>
      <c r="AC147" s="163"/>
      <c r="AD147" s="163"/>
      <c r="AE147" s="163"/>
      <c r="AF147" s="163"/>
      <c r="AG147" s="163"/>
      <c r="AH147" s="163"/>
      <c r="AI147" s="163"/>
      <c r="AJ147" s="163"/>
      <c r="AK147" s="163"/>
      <c r="AL147" s="163"/>
      <c r="AM147" s="163"/>
      <c r="AN147" s="163"/>
      <c r="AO147" s="163"/>
      <c r="AP147" s="163"/>
      <c r="AQ147" s="163"/>
      <c r="AR147" s="163"/>
      <c r="AS147" s="163"/>
      <c r="AT147" s="163"/>
      <c r="AU147" s="163"/>
      <c r="AV147" s="163"/>
      <c r="AW147" s="163"/>
      <c r="AX147" s="163"/>
      <c r="AY147" s="163"/>
      <c r="AZ147" s="163"/>
      <c r="BA147" s="163"/>
      <c r="BB147" s="163"/>
      <c r="BC147" s="187"/>
    </row>
    <row r="148" spans="3:55" x14ac:dyDescent="0.2">
      <c r="C148" s="163"/>
      <c r="D148" s="163"/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  <c r="S148" s="163"/>
      <c r="T148" s="163"/>
      <c r="U148" s="163"/>
      <c r="V148" s="163"/>
      <c r="W148" s="163"/>
      <c r="X148" s="163"/>
      <c r="Y148" s="163"/>
      <c r="Z148" s="163"/>
      <c r="AA148" s="163"/>
      <c r="AB148" s="163"/>
      <c r="AC148" s="163"/>
      <c r="AD148" s="163"/>
      <c r="AE148" s="163"/>
      <c r="AF148" s="163"/>
      <c r="AG148" s="163"/>
      <c r="AH148" s="163"/>
      <c r="AI148" s="163"/>
      <c r="AJ148" s="163"/>
      <c r="AK148" s="163"/>
      <c r="AL148" s="163"/>
      <c r="AM148" s="163"/>
      <c r="AN148" s="163"/>
      <c r="AO148" s="163"/>
      <c r="AP148" s="163"/>
      <c r="AQ148" s="163"/>
      <c r="AR148" s="163"/>
      <c r="AS148" s="163"/>
      <c r="AT148" s="163"/>
      <c r="AU148" s="163"/>
      <c r="AV148" s="163"/>
      <c r="AW148" s="163"/>
      <c r="AX148" s="163"/>
      <c r="AY148" s="163"/>
      <c r="AZ148" s="163"/>
      <c r="BA148" s="163"/>
      <c r="BB148" s="163"/>
      <c r="BC148" s="187"/>
    </row>
    <row r="149" spans="3:55" x14ac:dyDescent="0.2">
      <c r="C149" s="163"/>
      <c r="D149" s="163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  <c r="V149" s="163"/>
      <c r="W149" s="163"/>
      <c r="X149" s="163"/>
      <c r="Y149" s="163"/>
      <c r="Z149" s="163"/>
      <c r="AA149" s="163"/>
      <c r="AB149" s="163"/>
      <c r="AC149" s="163"/>
      <c r="AD149" s="163"/>
      <c r="AE149" s="163"/>
      <c r="AF149" s="163"/>
      <c r="AG149" s="163"/>
      <c r="AH149" s="163"/>
      <c r="AI149" s="163"/>
      <c r="AJ149" s="163"/>
      <c r="AK149" s="163"/>
      <c r="AL149" s="163"/>
      <c r="AM149" s="163"/>
      <c r="AN149" s="163"/>
      <c r="AO149" s="163"/>
      <c r="AP149" s="163"/>
      <c r="AQ149" s="163"/>
      <c r="AR149" s="163"/>
      <c r="AS149" s="163"/>
      <c r="AT149" s="163"/>
      <c r="AU149" s="163"/>
      <c r="AV149" s="163"/>
      <c r="AW149" s="163"/>
      <c r="AX149" s="163"/>
      <c r="AY149" s="163"/>
      <c r="AZ149" s="163"/>
      <c r="BA149" s="163"/>
      <c r="BB149" s="163"/>
      <c r="BC149" s="187"/>
    </row>
    <row r="150" spans="3:55" x14ac:dyDescent="0.2">
      <c r="C150" s="163"/>
      <c r="D150" s="163"/>
      <c r="E150" s="163"/>
      <c r="F150" s="163"/>
      <c r="G150" s="163"/>
      <c r="H150" s="163"/>
      <c r="I150" s="163"/>
      <c r="J150" s="163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  <c r="V150" s="163"/>
      <c r="W150" s="163"/>
      <c r="X150" s="163"/>
      <c r="Y150" s="163"/>
      <c r="Z150" s="163"/>
      <c r="AA150" s="163"/>
      <c r="AB150" s="163"/>
      <c r="AC150" s="163"/>
      <c r="AD150" s="163"/>
      <c r="AE150" s="163"/>
      <c r="AF150" s="163"/>
      <c r="AG150" s="163"/>
      <c r="AH150" s="163"/>
      <c r="AI150" s="163"/>
      <c r="AJ150" s="163"/>
      <c r="AK150" s="163"/>
      <c r="AL150" s="163"/>
      <c r="AM150" s="163"/>
      <c r="AN150" s="163"/>
      <c r="AO150" s="163"/>
      <c r="AP150" s="163"/>
      <c r="AQ150" s="163"/>
      <c r="AR150" s="163"/>
      <c r="AS150" s="163"/>
      <c r="AT150" s="163"/>
      <c r="AU150" s="163"/>
      <c r="AV150" s="163"/>
      <c r="AW150" s="163"/>
      <c r="AX150" s="163"/>
      <c r="AY150" s="163"/>
      <c r="AZ150" s="163"/>
      <c r="BA150" s="163"/>
      <c r="BB150" s="163"/>
      <c r="BC150" s="187"/>
    </row>
    <row r="151" spans="3:55" x14ac:dyDescent="0.2">
      <c r="C151" s="163"/>
      <c r="D151" s="163"/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  <c r="V151" s="163"/>
      <c r="W151" s="163"/>
      <c r="X151" s="163"/>
      <c r="Y151" s="163"/>
      <c r="Z151" s="163"/>
      <c r="AA151" s="163"/>
      <c r="AB151" s="163"/>
      <c r="AC151" s="163"/>
      <c r="AD151" s="163"/>
      <c r="AE151" s="163"/>
      <c r="AF151" s="163"/>
      <c r="AG151" s="163"/>
      <c r="AH151" s="163"/>
      <c r="AI151" s="163"/>
      <c r="AJ151" s="163"/>
      <c r="AK151" s="163"/>
      <c r="AL151" s="163"/>
      <c r="AM151" s="163"/>
      <c r="AN151" s="163"/>
      <c r="AO151" s="163"/>
      <c r="AP151" s="163"/>
      <c r="AQ151" s="163"/>
      <c r="AR151" s="163"/>
      <c r="AS151" s="163"/>
      <c r="AT151" s="163"/>
      <c r="AU151" s="163"/>
      <c r="AV151" s="163"/>
      <c r="AW151" s="163"/>
      <c r="AX151" s="163"/>
      <c r="AY151" s="163"/>
      <c r="AZ151" s="163"/>
      <c r="BA151" s="163"/>
      <c r="BB151" s="163"/>
      <c r="BC151" s="187"/>
    </row>
    <row r="152" spans="3:55" x14ac:dyDescent="0.2">
      <c r="C152" s="163"/>
      <c r="D152" s="163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87"/>
    </row>
    <row r="153" spans="3:55" x14ac:dyDescent="0.2">
      <c r="C153" s="163"/>
      <c r="D153" s="163"/>
      <c r="E153" s="163"/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163"/>
      <c r="R153" s="163"/>
      <c r="S153" s="163"/>
      <c r="T153" s="163"/>
      <c r="U153" s="163"/>
      <c r="V153" s="163"/>
      <c r="W153" s="163"/>
      <c r="X153" s="163"/>
      <c r="Y153" s="163"/>
      <c r="Z153" s="163"/>
      <c r="AA153" s="163"/>
      <c r="AB153" s="163"/>
      <c r="AC153" s="163"/>
      <c r="AD153" s="163"/>
      <c r="AE153" s="163"/>
      <c r="AF153" s="163"/>
      <c r="AG153" s="163"/>
      <c r="AH153" s="163"/>
      <c r="AI153" s="163"/>
      <c r="AJ153" s="163"/>
      <c r="AK153" s="163"/>
      <c r="AL153" s="163"/>
      <c r="AM153" s="163"/>
      <c r="AN153" s="163"/>
      <c r="AO153" s="163"/>
      <c r="AP153" s="163"/>
      <c r="AQ153" s="163"/>
      <c r="AR153" s="163"/>
      <c r="AS153" s="163"/>
      <c r="AT153" s="163"/>
      <c r="AU153" s="163"/>
      <c r="AV153" s="163"/>
      <c r="AW153" s="163"/>
      <c r="AX153" s="163"/>
      <c r="AY153" s="163"/>
      <c r="AZ153" s="163"/>
      <c r="BA153" s="163"/>
      <c r="BB153" s="163"/>
      <c r="BC153" s="187"/>
    </row>
    <row r="154" spans="3:55" x14ac:dyDescent="0.2">
      <c r="C154" s="163"/>
      <c r="D154" s="163"/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  <c r="U154" s="163"/>
      <c r="V154" s="163"/>
      <c r="W154" s="163"/>
      <c r="X154" s="163"/>
      <c r="Y154" s="163"/>
      <c r="Z154" s="163"/>
      <c r="AA154" s="163"/>
      <c r="AB154" s="163"/>
      <c r="AC154" s="163"/>
      <c r="AD154" s="163"/>
      <c r="AE154" s="163"/>
      <c r="AF154" s="163"/>
      <c r="AG154" s="163"/>
      <c r="AH154" s="163"/>
      <c r="AI154" s="163"/>
      <c r="AJ154" s="163"/>
      <c r="AK154" s="163"/>
      <c r="AL154" s="163"/>
      <c r="AM154" s="163"/>
      <c r="AN154" s="163"/>
      <c r="AO154" s="163"/>
      <c r="AP154" s="163"/>
      <c r="AQ154" s="163"/>
      <c r="AR154" s="163"/>
      <c r="AS154" s="163"/>
      <c r="AT154" s="163"/>
      <c r="AU154" s="163"/>
      <c r="AV154" s="163"/>
      <c r="AW154" s="163"/>
      <c r="AX154" s="163"/>
      <c r="AY154" s="163"/>
      <c r="AZ154" s="163"/>
      <c r="BA154" s="163"/>
      <c r="BB154" s="163"/>
      <c r="BC154" s="187"/>
    </row>
    <row r="155" spans="3:55" x14ac:dyDescent="0.2">
      <c r="C155" s="163"/>
      <c r="D155" s="163"/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  <c r="V155" s="163"/>
      <c r="W155" s="163"/>
      <c r="X155" s="163"/>
      <c r="Y155" s="163"/>
      <c r="Z155" s="163"/>
      <c r="AA155" s="163"/>
      <c r="AB155" s="163"/>
      <c r="AC155" s="163"/>
      <c r="AD155" s="163"/>
      <c r="AE155" s="163"/>
      <c r="AF155" s="163"/>
      <c r="AG155" s="163"/>
      <c r="AH155" s="163"/>
      <c r="AI155" s="163"/>
      <c r="AJ155" s="163"/>
      <c r="AK155" s="163"/>
      <c r="AL155" s="163"/>
      <c r="AM155" s="163"/>
      <c r="AN155" s="163"/>
      <c r="AO155" s="163"/>
      <c r="AP155" s="163"/>
      <c r="AQ155" s="163"/>
      <c r="AR155" s="163"/>
      <c r="AS155" s="163"/>
      <c r="AT155" s="163"/>
      <c r="AU155" s="163"/>
      <c r="AV155" s="163"/>
      <c r="AW155" s="163"/>
      <c r="AX155" s="163"/>
      <c r="AY155" s="163"/>
      <c r="AZ155" s="163"/>
      <c r="BA155" s="163"/>
      <c r="BB155" s="163"/>
      <c r="BC155" s="187"/>
    </row>
    <row r="156" spans="3:55" x14ac:dyDescent="0.2">
      <c r="C156" s="163"/>
      <c r="D156" s="163"/>
      <c r="E156" s="163"/>
      <c r="F156" s="163"/>
      <c r="G156" s="163"/>
      <c r="H156" s="163"/>
      <c r="I156" s="163"/>
      <c r="J156" s="163"/>
      <c r="K156" s="163"/>
      <c r="L156" s="163"/>
      <c r="M156" s="163"/>
      <c r="N156" s="163"/>
      <c r="O156" s="163"/>
      <c r="P156" s="163"/>
      <c r="Q156" s="163"/>
      <c r="R156" s="163"/>
      <c r="S156" s="163"/>
      <c r="T156" s="163"/>
      <c r="U156" s="163"/>
      <c r="V156" s="163"/>
      <c r="W156" s="163"/>
      <c r="X156" s="163"/>
      <c r="Y156" s="163"/>
      <c r="Z156" s="163"/>
      <c r="AA156" s="163"/>
      <c r="AB156" s="163"/>
      <c r="AC156" s="163"/>
      <c r="AD156" s="163"/>
      <c r="AE156" s="163"/>
      <c r="AF156" s="163"/>
      <c r="AG156" s="163"/>
      <c r="AH156" s="163"/>
      <c r="AI156" s="163"/>
      <c r="AJ156" s="163"/>
      <c r="AK156" s="163"/>
      <c r="AL156" s="163"/>
      <c r="AM156" s="163"/>
      <c r="AN156" s="163"/>
      <c r="AO156" s="163"/>
      <c r="AP156" s="163"/>
      <c r="AQ156" s="163"/>
      <c r="AR156" s="163"/>
      <c r="AS156" s="163"/>
      <c r="AT156" s="163"/>
      <c r="AU156" s="163"/>
      <c r="AV156" s="163"/>
      <c r="AW156" s="163"/>
      <c r="AX156" s="163"/>
      <c r="AY156" s="163"/>
      <c r="AZ156" s="163"/>
      <c r="BA156" s="163"/>
      <c r="BB156" s="163"/>
      <c r="BC156" s="187"/>
    </row>
    <row r="157" spans="3:55" x14ac:dyDescent="0.2"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  <c r="V157" s="163"/>
      <c r="W157" s="163"/>
      <c r="X157" s="163"/>
      <c r="Y157" s="163"/>
      <c r="Z157" s="163"/>
      <c r="AA157" s="163"/>
      <c r="AB157" s="163"/>
      <c r="AC157" s="163"/>
      <c r="AD157" s="163"/>
      <c r="AE157" s="163"/>
      <c r="AF157" s="163"/>
      <c r="AG157" s="163"/>
      <c r="AH157" s="163"/>
      <c r="AI157" s="163"/>
      <c r="AJ157" s="163"/>
      <c r="AK157" s="163"/>
      <c r="AL157" s="163"/>
      <c r="AM157" s="163"/>
      <c r="AN157" s="163"/>
      <c r="AO157" s="163"/>
      <c r="AP157" s="163"/>
      <c r="AQ157" s="163"/>
      <c r="AR157" s="163"/>
      <c r="AS157" s="163"/>
      <c r="AT157" s="163"/>
      <c r="AU157" s="163"/>
      <c r="AV157" s="163"/>
      <c r="AW157" s="163"/>
      <c r="AX157" s="163"/>
      <c r="AY157" s="163"/>
      <c r="AZ157" s="163"/>
      <c r="BA157" s="163"/>
      <c r="BB157" s="163"/>
      <c r="BC157" s="187"/>
    </row>
    <row r="158" spans="3:55" x14ac:dyDescent="0.2">
      <c r="C158" s="163"/>
      <c r="D158" s="16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87"/>
    </row>
    <row r="159" spans="3:55" x14ac:dyDescent="0.2">
      <c r="C159" s="163"/>
      <c r="D159" s="16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87"/>
    </row>
    <row r="160" spans="3:55" x14ac:dyDescent="0.2">
      <c r="C160" s="163"/>
      <c r="D160" s="163"/>
      <c r="E160" s="163"/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  <c r="V160" s="163"/>
      <c r="W160" s="163"/>
      <c r="X160" s="163"/>
      <c r="Y160" s="163"/>
      <c r="Z160" s="163"/>
      <c r="AA160" s="163"/>
      <c r="AB160" s="163"/>
      <c r="AC160" s="163"/>
      <c r="AD160" s="163"/>
      <c r="AE160" s="163"/>
      <c r="AF160" s="163"/>
      <c r="AG160" s="163"/>
      <c r="AH160" s="163"/>
      <c r="AI160" s="163"/>
      <c r="AJ160" s="163"/>
      <c r="AK160" s="163"/>
      <c r="AL160" s="163"/>
      <c r="AM160" s="163"/>
      <c r="AN160" s="163"/>
      <c r="AO160" s="163"/>
      <c r="AP160" s="163"/>
      <c r="AQ160" s="163"/>
      <c r="AR160" s="163"/>
      <c r="AS160" s="163"/>
      <c r="AT160" s="163"/>
      <c r="AU160" s="163"/>
      <c r="AV160" s="163"/>
      <c r="AW160" s="163"/>
      <c r="AX160" s="163"/>
      <c r="AY160" s="163"/>
      <c r="AZ160" s="163"/>
      <c r="BA160" s="163"/>
      <c r="BB160" s="163"/>
      <c r="BC160" s="187"/>
    </row>
    <row r="161" spans="3:55" x14ac:dyDescent="0.2">
      <c r="C161" s="163"/>
      <c r="D161" s="163"/>
      <c r="E161" s="163"/>
      <c r="F161" s="163"/>
      <c r="G161" s="163"/>
      <c r="H161" s="163"/>
      <c r="I161" s="163"/>
      <c r="J161" s="163"/>
      <c r="K161" s="163"/>
      <c r="L161" s="163"/>
      <c r="M161" s="163"/>
      <c r="N161" s="163"/>
      <c r="O161" s="163"/>
      <c r="P161" s="163"/>
      <c r="Q161" s="163"/>
      <c r="R161" s="163"/>
      <c r="S161" s="163"/>
      <c r="T161" s="163"/>
      <c r="U161" s="163"/>
      <c r="V161" s="163"/>
      <c r="W161" s="163"/>
      <c r="X161" s="163"/>
      <c r="Y161" s="163"/>
      <c r="Z161" s="163"/>
      <c r="AA161" s="163"/>
      <c r="AB161" s="163"/>
      <c r="AC161" s="163"/>
      <c r="AD161" s="163"/>
      <c r="AE161" s="163"/>
      <c r="AF161" s="163"/>
      <c r="AG161" s="163"/>
      <c r="AH161" s="163"/>
      <c r="AI161" s="163"/>
      <c r="AJ161" s="163"/>
      <c r="AK161" s="163"/>
      <c r="AL161" s="163"/>
      <c r="AM161" s="163"/>
      <c r="AN161" s="163"/>
      <c r="AO161" s="163"/>
      <c r="AP161" s="163"/>
      <c r="AQ161" s="163"/>
      <c r="AR161" s="163"/>
      <c r="AS161" s="163"/>
      <c r="AT161" s="163"/>
      <c r="AU161" s="163"/>
      <c r="AV161" s="163"/>
      <c r="AW161" s="163"/>
      <c r="AX161" s="163"/>
      <c r="AY161" s="163"/>
      <c r="AZ161" s="163"/>
      <c r="BA161" s="163"/>
      <c r="BB161" s="163"/>
      <c r="BC161" s="187"/>
    </row>
    <row r="162" spans="3:55" x14ac:dyDescent="0.2">
      <c r="C162" s="163"/>
      <c r="D162" s="163"/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  <c r="V162" s="163"/>
      <c r="W162" s="163"/>
      <c r="X162" s="163"/>
      <c r="Y162" s="163"/>
      <c r="Z162" s="163"/>
      <c r="AA162" s="163"/>
      <c r="AB162" s="163"/>
      <c r="AC162" s="163"/>
      <c r="AD162" s="163"/>
      <c r="AE162" s="163"/>
      <c r="AF162" s="163"/>
      <c r="AG162" s="163"/>
      <c r="AH162" s="163"/>
      <c r="AI162" s="163"/>
      <c r="AJ162" s="163"/>
      <c r="AK162" s="163"/>
      <c r="AL162" s="163"/>
      <c r="AM162" s="163"/>
      <c r="AN162" s="163"/>
      <c r="AO162" s="163"/>
      <c r="AP162" s="163"/>
      <c r="AQ162" s="163"/>
      <c r="AR162" s="163"/>
      <c r="AS162" s="163"/>
      <c r="AT162" s="163"/>
      <c r="AU162" s="163"/>
      <c r="AV162" s="163"/>
      <c r="AW162" s="163"/>
      <c r="AX162" s="163"/>
      <c r="AY162" s="163"/>
      <c r="AZ162" s="163"/>
      <c r="BA162" s="163"/>
      <c r="BB162" s="163"/>
      <c r="BC162" s="187"/>
    </row>
    <row r="163" spans="3:55" x14ac:dyDescent="0.2"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63"/>
      <c r="AA163" s="163"/>
      <c r="AB163" s="163"/>
      <c r="AC163" s="163"/>
      <c r="AD163" s="163"/>
      <c r="AE163" s="163"/>
      <c r="AF163" s="163"/>
      <c r="AG163" s="163"/>
      <c r="AH163" s="163"/>
      <c r="AI163" s="163"/>
      <c r="AJ163" s="163"/>
      <c r="AK163" s="163"/>
      <c r="AL163" s="163"/>
      <c r="AM163" s="163"/>
      <c r="AN163" s="163"/>
      <c r="AO163" s="163"/>
      <c r="AP163" s="163"/>
      <c r="AQ163" s="163"/>
      <c r="AR163" s="163"/>
      <c r="AS163" s="163"/>
      <c r="AT163" s="163"/>
      <c r="AU163" s="163"/>
      <c r="AV163" s="163"/>
      <c r="AW163" s="163"/>
      <c r="AX163" s="163"/>
      <c r="AY163" s="163"/>
      <c r="AZ163" s="163"/>
      <c r="BA163" s="163"/>
      <c r="BB163" s="163"/>
      <c r="BC163" s="187"/>
    </row>
    <row r="164" spans="3:55" x14ac:dyDescent="0.2">
      <c r="C164" s="163"/>
      <c r="D164" s="163"/>
      <c r="E164" s="163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3"/>
      <c r="S164" s="163"/>
      <c r="T164" s="163"/>
      <c r="U164" s="163"/>
      <c r="V164" s="163"/>
      <c r="W164" s="163"/>
      <c r="X164" s="163"/>
      <c r="Y164" s="163"/>
      <c r="Z164" s="163"/>
      <c r="AA164" s="163"/>
      <c r="AB164" s="163"/>
      <c r="AC164" s="163"/>
      <c r="AD164" s="163"/>
      <c r="AE164" s="163"/>
      <c r="AF164" s="163"/>
      <c r="AG164" s="163"/>
      <c r="AH164" s="163"/>
      <c r="AI164" s="163"/>
      <c r="AJ164" s="163"/>
      <c r="AK164" s="163"/>
      <c r="AL164" s="163"/>
      <c r="AM164" s="163"/>
      <c r="AN164" s="163"/>
      <c r="AO164" s="163"/>
      <c r="AP164" s="163"/>
      <c r="AQ164" s="163"/>
      <c r="AR164" s="163"/>
      <c r="AS164" s="163"/>
      <c r="AT164" s="163"/>
      <c r="AU164" s="163"/>
      <c r="AV164" s="163"/>
      <c r="AW164" s="163"/>
      <c r="AX164" s="163"/>
      <c r="AY164" s="163"/>
      <c r="AZ164" s="163"/>
      <c r="BA164" s="163"/>
      <c r="BB164" s="163"/>
      <c r="BC164" s="187"/>
    </row>
    <row r="165" spans="3:55" x14ac:dyDescent="0.2">
      <c r="C165" s="163"/>
      <c r="D165" s="163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87"/>
    </row>
    <row r="166" spans="3:55" x14ac:dyDescent="0.2">
      <c r="C166" s="163"/>
      <c r="D166" s="163"/>
      <c r="E166" s="163"/>
      <c r="F166" s="163"/>
      <c r="G166" s="163"/>
      <c r="H166" s="163"/>
      <c r="I166" s="163"/>
      <c r="J166" s="163"/>
      <c r="K166" s="163"/>
      <c r="L166" s="163"/>
      <c r="M166" s="163"/>
      <c r="N166" s="163"/>
      <c r="O166" s="163"/>
      <c r="P166" s="163"/>
      <c r="Q166" s="163"/>
      <c r="R166" s="163"/>
      <c r="S166" s="163"/>
      <c r="T166" s="163"/>
      <c r="U166" s="163"/>
      <c r="V166" s="163"/>
      <c r="W166" s="163"/>
      <c r="X166" s="163"/>
      <c r="Y166" s="163"/>
      <c r="Z166" s="163"/>
      <c r="AA166" s="163"/>
      <c r="AB166" s="163"/>
      <c r="AC166" s="163"/>
      <c r="AD166" s="163"/>
      <c r="AE166" s="163"/>
      <c r="AF166" s="163"/>
      <c r="AG166" s="163"/>
      <c r="AH166" s="163"/>
      <c r="AI166" s="163"/>
      <c r="AJ166" s="163"/>
      <c r="AK166" s="163"/>
      <c r="AL166" s="163"/>
      <c r="AM166" s="163"/>
      <c r="AN166" s="163"/>
      <c r="AO166" s="163"/>
      <c r="AP166" s="163"/>
      <c r="AQ166" s="163"/>
      <c r="AR166" s="163"/>
      <c r="AS166" s="163"/>
      <c r="AT166" s="163"/>
      <c r="AU166" s="163"/>
      <c r="AV166" s="163"/>
      <c r="AW166" s="163"/>
      <c r="AX166" s="163"/>
      <c r="AY166" s="163"/>
      <c r="AZ166" s="163"/>
      <c r="BA166" s="163"/>
      <c r="BB166" s="163"/>
      <c r="BC166" s="187"/>
    </row>
    <row r="167" spans="3:55" x14ac:dyDescent="0.2">
      <c r="C167" s="163"/>
      <c r="D167" s="163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87"/>
    </row>
    <row r="168" spans="3:55" x14ac:dyDescent="0.2">
      <c r="C168" s="163"/>
      <c r="D168" s="163"/>
      <c r="E168" s="163"/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3"/>
      <c r="S168" s="163"/>
      <c r="T168" s="163"/>
      <c r="U168" s="163"/>
      <c r="V168" s="163"/>
      <c r="W168" s="163"/>
      <c r="X168" s="163"/>
      <c r="Y168" s="163"/>
      <c r="Z168" s="163"/>
      <c r="AA168" s="163"/>
      <c r="AB168" s="163"/>
      <c r="AC168" s="163"/>
      <c r="AD168" s="163"/>
      <c r="AE168" s="163"/>
      <c r="AF168" s="163"/>
      <c r="AG168" s="163"/>
      <c r="AH168" s="163"/>
      <c r="AI168" s="163"/>
      <c r="AJ168" s="163"/>
      <c r="AK168" s="163"/>
      <c r="AL168" s="163"/>
      <c r="AM168" s="163"/>
      <c r="AN168" s="163"/>
      <c r="AO168" s="163"/>
      <c r="AP168" s="163"/>
      <c r="AQ168" s="163"/>
      <c r="AR168" s="163"/>
      <c r="AS168" s="163"/>
      <c r="AT168" s="163"/>
      <c r="AU168" s="163"/>
      <c r="AV168" s="163"/>
      <c r="AW168" s="163"/>
      <c r="AX168" s="163"/>
      <c r="AY168" s="163"/>
      <c r="AZ168" s="163"/>
      <c r="BA168" s="163"/>
      <c r="BB168" s="163"/>
      <c r="BC168" s="187"/>
    </row>
    <row r="169" spans="3:55" x14ac:dyDescent="0.2">
      <c r="C169" s="163"/>
      <c r="D169" s="163"/>
      <c r="E169" s="163"/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  <c r="V169" s="163"/>
      <c r="W169" s="163"/>
      <c r="X169" s="163"/>
      <c r="Y169" s="163"/>
      <c r="Z169" s="163"/>
      <c r="AA169" s="163"/>
      <c r="AB169" s="163"/>
      <c r="AC169" s="163"/>
      <c r="AD169" s="163"/>
      <c r="AE169" s="163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  <c r="AP169" s="163"/>
      <c r="AQ169" s="163"/>
      <c r="AR169" s="163"/>
      <c r="AS169" s="163"/>
      <c r="AT169" s="163"/>
      <c r="AU169" s="163"/>
      <c r="AV169" s="163"/>
      <c r="AW169" s="163"/>
      <c r="AX169" s="163"/>
      <c r="AY169" s="163"/>
      <c r="AZ169" s="163"/>
      <c r="BA169" s="163"/>
      <c r="BB169" s="163"/>
      <c r="BC169" s="187"/>
    </row>
    <row r="170" spans="3:55" x14ac:dyDescent="0.2">
      <c r="C170" s="163"/>
      <c r="D170" s="163"/>
      <c r="E170" s="163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3"/>
      <c r="S170" s="163"/>
      <c r="T170" s="163"/>
      <c r="U170" s="163"/>
      <c r="V170" s="163"/>
      <c r="W170" s="163"/>
      <c r="X170" s="163"/>
      <c r="Y170" s="163"/>
      <c r="Z170" s="163"/>
      <c r="AA170" s="163"/>
      <c r="AB170" s="163"/>
      <c r="AC170" s="163"/>
      <c r="AD170" s="163"/>
      <c r="AE170" s="163"/>
      <c r="AF170" s="163"/>
      <c r="AG170" s="163"/>
      <c r="AH170" s="163"/>
      <c r="AI170" s="163"/>
      <c r="AJ170" s="163"/>
      <c r="AK170" s="163"/>
      <c r="AL170" s="163"/>
      <c r="AM170" s="163"/>
      <c r="AN170" s="163"/>
      <c r="AO170" s="163"/>
      <c r="AP170" s="163"/>
      <c r="AQ170" s="163"/>
      <c r="AR170" s="163"/>
      <c r="AS170" s="163"/>
      <c r="AT170" s="163"/>
      <c r="AU170" s="163"/>
      <c r="AV170" s="163"/>
      <c r="AW170" s="163"/>
      <c r="AX170" s="163"/>
      <c r="AY170" s="163"/>
      <c r="AZ170" s="163"/>
      <c r="BA170" s="163"/>
      <c r="BB170" s="163"/>
      <c r="BC170" s="187"/>
    </row>
    <row r="171" spans="3:55" x14ac:dyDescent="0.2">
      <c r="C171" s="163"/>
      <c r="D171" s="163"/>
      <c r="E171" s="163"/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  <c r="V171" s="163"/>
      <c r="W171" s="163"/>
      <c r="X171" s="163"/>
      <c r="Y171" s="163"/>
      <c r="Z171" s="163"/>
      <c r="AA171" s="163"/>
      <c r="AB171" s="163"/>
      <c r="AC171" s="163"/>
      <c r="AD171" s="163"/>
      <c r="AE171" s="163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  <c r="AP171" s="163"/>
      <c r="AQ171" s="163"/>
      <c r="AR171" s="163"/>
      <c r="AS171" s="163"/>
      <c r="AT171" s="163"/>
      <c r="AU171" s="163"/>
      <c r="AV171" s="163"/>
      <c r="AW171" s="163"/>
      <c r="AX171" s="163"/>
      <c r="AY171" s="163"/>
      <c r="AZ171" s="163"/>
      <c r="BA171" s="163"/>
      <c r="BB171" s="163"/>
      <c r="BC171" s="187"/>
    </row>
    <row r="172" spans="3:55" x14ac:dyDescent="0.2">
      <c r="C172" s="163"/>
      <c r="D172" s="163"/>
      <c r="E172" s="163"/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3"/>
      <c r="AC172" s="163"/>
      <c r="AD172" s="163"/>
      <c r="AE172" s="163"/>
      <c r="AF172" s="163"/>
      <c r="AG172" s="163"/>
      <c r="AH172" s="163"/>
      <c r="AI172" s="163"/>
      <c r="AJ172" s="163"/>
      <c r="AK172" s="163"/>
      <c r="AL172" s="163"/>
      <c r="AM172" s="163"/>
      <c r="AN172" s="163"/>
      <c r="AO172" s="163"/>
      <c r="AP172" s="163"/>
      <c r="AQ172" s="163"/>
      <c r="AR172" s="163"/>
      <c r="AS172" s="163"/>
      <c r="AT172" s="163"/>
      <c r="AU172" s="163"/>
      <c r="AV172" s="163"/>
      <c r="AW172" s="163"/>
      <c r="AX172" s="163"/>
      <c r="AY172" s="163"/>
      <c r="AZ172" s="163"/>
      <c r="BA172" s="163"/>
      <c r="BB172" s="163"/>
      <c r="BC172" s="187"/>
    </row>
    <row r="173" spans="3:55" x14ac:dyDescent="0.2">
      <c r="C173" s="163"/>
      <c r="D173" s="163"/>
      <c r="E173" s="163"/>
      <c r="F173" s="163"/>
      <c r="G173" s="163"/>
      <c r="H173" s="163"/>
      <c r="I173" s="163"/>
      <c r="J173" s="163"/>
      <c r="K173" s="163"/>
      <c r="L173" s="163"/>
      <c r="M173" s="163"/>
      <c r="N173" s="163"/>
      <c r="O173" s="163"/>
      <c r="P173" s="163"/>
      <c r="Q173" s="163"/>
      <c r="R173" s="163"/>
      <c r="S173" s="163"/>
      <c r="T173" s="163"/>
      <c r="U173" s="163"/>
      <c r="V173" s="163"/>
      <c r="W173" s="163"/>
      <c r="X173" s="163"/>
      <c r="Y173" s="163"/>
      <c r="Z173" s="163"/>
      <c r="AA173" s="163"/>
      <c r="AB173" s="163"/>
      <c r="AC173" s="163"/>
      <c r="AD173" s="163"/>
      <c r="AE173" s="163"/>
      <c r="AF173" s="163"/>
      <c r="AG173" s="163"/>
      <c r="AH173" s="163"/>
      <c r="AI173" s="163"/>
      <c r="AJ173" s="163"/>
      <c r="AK173" s="163"/>
      <c r="AL173" s="163"/>
      <c r="AM173" s="163"/>
      <c r="AN173" s="163"/>
      <c r="AO173" s="163"/>
      <c r="AP173" s="163"/>
      <c r="AQ173" s="163"/>
      <c r="AR173" s="163"/>
      <c r="AS173" s="163"/>
      <c r="AT173" s="163"/>
      <c r="AU173" s="163"/>
      <c r="AV173" s="163"/>
      <c r="AW173" s="163"/>
      <c r="AX173" s="163"/>
      <c r="AY173" s="163"/>
      <c r="AZ173" s="163"/>
      <c r="BA173" s="163"/>
      <c r="BB173" s="163"/>
      <c r="BC173" s="187"/>
    </row>
    <row r="174" spans="3:55" x14ac:dyDescent="0.2">
      <c r="C174" s="163"/>
      <c r="D174" s="163"/>
      <c r="E174" s="163"/>
      <c r="F174" s="163"/>
      <c r="G174" s="163"/>
      <c r="H174" s="163"/>
      <c r="I174" s="163"/>
      <c r="J174" s="163"/>
      <c r="K174" s="163"/>
      <c r="L174" s="163"/>
      <c r="M174" s="163"/>
      <c r="N174" s="163"/>
      <c r="O174" s="163"/>
      <c r="P174" s="163"/>
      <c r="Q174" s="163"/>
      <c r="R174" s="163"/>
      <c r="S174" s="163"/>
      <c r="T174" s="163"/>
      <c r="U174" s="163"/>
      <c r="V174" s="163"/>
      <c r="W174" s="163"/>
      <c r="X174" s="163"/>
      <c r="Y174" s="163"/>
      <c r="Z174" s="163"/>
      <c r="AA174" s="163"/>
      <c r="AB174" s="163"/>
      <c r="AC174" s="163"/>
      <c r="AD174" s="163"/>
      <c r="AE174" s="163"/>
      <c r="AF174" s="163"/>
      <c r="AG174" s="163"/>
      <c r="AH174" s="163"/>
      <c r="AI174" s="163"/>
      <c r="AJ174" s="163"/>
      <c r="AK174" s="163"/>
      <c r="AL174" s="163"/>
      <c r="AM174" s="163"/>
      <c r="AN174" s="163"/>
      <c r="AO174" s="163"/>
      <c r="AP174" s="163"/>
      <c r="AQ174" s="163"/>
      <c r="AR174" s="163"/>
      <c r="AS174" s="163"/>
      <c r="AT174" s="163"/>
      <c r="AU174" s="163"/>
      <c r="AV174" s="163"/>
      <c r="AW174" s="163"/>
      <c r="AX174" s="163"/>
      <c r="AY174" s="163"/>
      <c r="AZ174" s="163"/>
      <c r="BA174" s="163"/>
      <c r="BB174" s="163"/>
      <c r="BC174" s="187"/>
    </row>
    <row r="175" spans="3:55" x14ac:dyDescent="0.2">
      <c r="C175" s="163"/>
      <c r="D175" s="163"/>
      <c r="E175" s="163"/>
      <c r="F175" s="163"/>
      <c r="G175" s="163"/>
      <c r="H175" s="163"/>
      <c r="I175" s="163"/>
      <c r="J175" s="163"/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  <c r="V175" s="163"/>
      <c r="W175" s="163"/>
      <c r="X175" s="163"/>
      <c r="Y175" s="163"/>
      <c r="Z175" s="163"/>
      <c r="AA175" s="163"/>
      <c r="AB175" s="163"/>
      <c r="AC175" s="163"/>
      <c r="AD175" s="163"/>
      <c r="AE175" s="163"/>
      <c r="AF175" s="163"/>
      <c r="AG175" s="163"/>
      <c r="AH175" s="163"/>
      <c r="AI175" s="163"/>
      <c r="AJ175" s="163"/>
      <c r="AK175" s="163"/>
      <c r="AL175" s="163"/>
      <c r="AM175" s="163"/>
      <c r="AN175" s="163"/>
      <c r="AO175" s="163"/>
      <c r="AP175" s="163"/>
      <c r="AQ175" s="163"/>
      <c r="AR175" s="163"/>
      <c r="AS175" s="163"/>
      <c r="AT175" s="163"/>
      <c r="AU175" s="163"/>
      <c r="AV175" s="163"/>
      <c r="AW175" s="163"/>
      <c r="AX175" s="163"/>
      <c r="AY175" s="163"/>
      <c r="AZ175" s="163"/>
      <c r="BA175" s="163"/>
      <c r="BB175" s="163"/>
      <c r="BC175" s="187"/>
    </row>
    <row r="176" spans="3:55" x14ac:dyDescent="0.2">
      <c r="C176" s="163"/>
      <c r="D176" s="163"/>
      <c r="E176" s="163"/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3"/>
      <c r="AC176" s="163"/>
      <c r="AD176" s="163"/>
      <c r="AE176" s="163"/>
      <c r="AF176" s="163"/>
      <c r="AG176" s="163"/>
      <c r="AH176" s="163"/>
      <c r="AI176" s="163"/>
      <c r="AJ176" s="163"/>
      <c r="AK176" s="163"/>
      <c r="AL176" s="163"/>
      <c r="AM176" s="163"/>
      <c r="AN176" s="163"/>
      <c r="AO176" s="163"/>
      <c r="AP176" s="163"/>
      <c r="AQ176" s="163"/>
      <c r="AR176" s="163"/>
      <c r="AS176" s="163"/>
      <c r="AT176" s="163"/>
      <c r="AU176" s="163"/>
      <c r="AV176" s="163"/>
      <c r="AW176" s="163"/>
      <c r="AX176" s="163"/>
      <c r="AY176" s="163"/>
      <c r="AZ176" s="163"/>
      <c r="BA176" s="163"/>
      <c r="BB176" s="163"/>
      <c r="BC176" s="187"/>
    </row>
    <row r="177" spans="3:55" x14ac:dyDescent="0.2">
      <c r="C177" s="163"/>
      <c r="D177" s="163"/>
      <c r="E177" s="163"/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3"/>
      <c r="S177" s="163"/>
      <c r="T177" s="163"/>
      <c r="U177" s="163"/>
      <c r="V177" s="163"/>
      <c r="W177" s="163"/>
      <c r="X177" s="163"/>
      <c r="Y177" s="163"/>
      <c r="Z177" s="163"/>
      <c r="AA177" s="163"/>
      <c r="AB177" s="163"/>
      <c r="AC177" s="163"/>
      <c r="AD177" s="163"/>
      <c r="AE177" s="163"/>
      <c r="AF177" s="163"/>
      <c r="AG177" s="163"/>
      <c r="AH177" s="163"/>
      <c r="AI177" s="163"/>
      <c r="AJ177" s="163"/>
      <c r="AK177" s="163"/>
      <c r="AL177" s="163"/>
      <c r="AM177" s="163"/>
      <c r="AN177" s="163"/>
      <c r="AO177" s="163"/>
      <c r="AP177" s="163"/>
      <c r="AQ177" s="163"/>
      <c r="AR177" s="163"/>
      <c r="AS177" s="163"/>
      <c r="AT177" s="163"/>
      <c r="AU177" s="163"/>
      <c r="AV177" s="163"/>
      <c r="AW177" s="163"/>
      <c r="AX177" s="163"/>
      <c r="AY177" s="163"/>
      <c r="AZ177" s="163"/>
      <c r="BA177" s="163"/>
      <c r="BB177" s="163"/>
      <c r="BC177" s="187"/>
    </row>
    <row r="178" spans="3:55" x14ac:dyDescent="0.2">
      <c r="C178" s="163"/>
      <c r="D178" s="163"/>
      <c r="E178" s="163"/>
      <c r="F178" s="163"/>
      <c r="G178" s="163"/>
      <c r="H178" s="163"/>
      <c r="I178" s="163"/>
      <c r="J178" s="163"/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  <c r="V178" s="163"/>
      <c r="W178" s="163"/>
      <c r="X178" s="163"/>
      <c r="Y178" s="163"/>
      <c r="Z178" s="163"/>
      <c r="AA178" s="163"/>
      <c r="AB178" s="163"/>
      <c r="AC178" s="163"/>
      <c r="AD178" s="163"/>
      <c r="AE178" s="163"/>
      <c r="AF178" s="163"/>
      <c r="AG178" s="163"/>
      <c r="AH178" s="163"/>
      <c r="AI178" s="163"/>
      <c r="AJ178" s="163"/>
      <c r="AK178" s="163"/>
      <c r="AL178" s="163"/>
      <c r="AM178" s="163"/>
      <c r="AN178" s="163"/>
      <c r="AO178" s="163"/>
      <c r="AP178" s="163"/>
      <c r="AQ178" s="163"/>
      <c r="AR178" s="163"/>
      <c r="AS178" s="163"/>
      <c r="AT178" s="163"/>
      <c r="AU178" s="163"/>
      <c r="AV178" s="163"/>
      <c r="AW178" s="163"/>
      <c r="AX178" s="163"/>
      <c r="AY178" s="163"/>
      <c r="AZ178" s="163"/>
      <c r="BA178" s="163"/>
      <c r="BB178" s="163"/>
      <c r="BC178" s="187"/>
    </row>
    <row r="179" spans="3:55" x14ac:dyDescent="0.2">
      <c r="C179" s="163"/>
      <c r="D179" s="163"/>
      <c r="E179" s="163"/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  <c r="V179" s="163"/>
      <c r="W179" s="163"/>
      <c r="X179" s="163"/>
      <c r="Y179" s="163"/>
      <c r="Z179" s="163"/>
      <c r="AA179" s="163"/>
      <c r="AB179" s="163"/>
      <c r="AC179" s="163"/>
      <c r="AD179" s="163"/>
      <c r="AE179" s="163"/>
      <c r="AF179" s="163"/>
      <c r="AG179" s="163"/>
      <c r="AH179" s="163"/>
      <c r="AI179" s="163"/>
      <c r="AJ179" s="163"/>
      <c r="AK179" s="163"/>
      <c r="AL179" s="163"/>
      <c r="AM179" s="163"/>
      <c r="AN179" s="163"/>
      <c r="AO179" s="163"/>
      <c r="AP179" s="163"/>
      <c r="AQ179" s="163"/>
      <c r="AR179" s="163"/>
      <c r="AS179" s="163"/>
      <c r="AT179" s="163"/>
      <c r="AU179" s="163"/>
      <c r="AV179" s="163"/>
      <c r="AW179" s="163"/>
      <c r="AX179" s="163"/>
      <c r="AY179" s="163"/>
      <c r="AZ179" s="163"/>
      <c r="BA179" s="163"/>
      <c r="BB179" s="163"/>
      <c r="BC179" s="187"/>
    </row>
    <row r="180" spans="3:55" x14ac:dyDescent="0.2">
      <c r="C180" s="163"/>
      <c r="D180" s="163"/>
      <c r="E180" s="163"/>
      <c r="F180" s="163"/>
      <c r="G180" s="163"/>
      <c r="H180" s="163"/>
      <c r="I180" s="163"/>
      <c r="J180" s="163"/>
      <c r="K180" s="163"/>
      <c r="L180" s="163"/>
      <c r="M180" s="163"/>
      <c r="N180" s="163"/>
      <c r="O180" s="163"/>
      <c r="P180" s="163"/>
      <c r="Q180" s="163"/>
      <c r="R180" s="163"/>
      <c r="S180" s="163"/>
      <c r="T180" s="163"/>
      <c r="U180" s="163"/>
      <c r="V180" s="163"/>
      <c r="W180" s="163"/>
      <c r="X180" s="163"/>
      <c r="Y180" s="163"/>
      <c r="Z180" s="163"/>
      <c r="AA180" s="163"/>
      <c r="AB180" s="163"/>
      <c r="AC180" s="163"/>
      <c r="AD180" s="163"/>
      <c r="AE180" s="163"/>
      <c r="AF180" s="163"/>
      <c r="AG180" s="163"/>
      <c r="AH180" s="163"/>
      <c r="AI180" s="163"/>
      <c r="AJ180" s="163"/>
      <c r="AK180" s="163"/>
      <c r="AL180" s="163"/>
      <c r="AM180" s="163"/>
      <c r="AN180" s="163"/>
      <c r="AO180" s="163"/>
      <c r="AP180" s="163"/>
      <c r="AQ180" s="163"/>
      <c r="AR180" s="163"/>
      <c r="AS180" s="163"/>
      <c r="AT180" s="163"/>
      <c r="AU180" s="163"/>
      <c r="AV180" s="163"/>
      <c r="AW180" s="163"/>
      <c r="AX180" s="163"/>
      <c r="AY180" s="163"/>
      <c r="AZ180" s="163"/>
      <c r="BA180" s="163"/>
      <c r="BB180" s="163"/>
      <c r="BC180" s="187"/>
    </row>
    <row r="181" spans="3:55" x14ac:dyDescent="0.2">
      <c r="C181" s="163"/>
      <c r="D181" s="163"/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  <c r="V181" s="163"/>
      <c r="W181" s="163"/>
      <c r="X181" s="163"/>
      <c r="Y181" s="163"/>
      <c r="Z181" s="163"/>
      <c r="AA181" s="163"/>
      <c r="AB181" s="163"/>
      <c r="AC181" s="163"/>
      <c r="AD181" s="163"/>
      <c r="AE181" s="163"/>
      <c r="AF181" s="163"/>
      <c r="AG181" s="163"/>
      <c r="AH181" s="163"/>
      <c r="AI181" s="163"/>
      <c r="AJ181" s="163"/>
      <c r="AK181" s="163"/>
      <c r="AL181" s="163"/>
      <c r="AM181" s="163"/>
      <c r="AN181" s="163"/>
      <c r="AO181" s="163"/>
      <c r="AP181" s="163"/>
      <c r="AQ181" s="163"/>
      <c r="AR181" s="163"/>
      <c r="AS181" s="163"/>
      <c r="AT181" s="163"/>
      <c r="AU181" s="163"/>
      <c r="AV181" s="163"/>
      <c r="AW181" s="163"/>
      <c r="AX181" s="163"/>
      <c r="AY181" s="163"/>
      <c r="AZ181" s="163"/>
      <c r="BA181" s="163"/>
      <c r="BB181" s="163"/>
      <c r="BC181" s="187"/>
    </row>
    <row r="182" spans="3:55" x14ac:dyDescent="0.2">
      <c r="C182" s="163"/>
      <c r="D182" s="163"/>
      <c r="E182" s="163"/>
      <c r="F182" s="163"/>
      <c r="G182" s="163"/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  <c r="V182" s="163"/>
      <c r="W182" s="163"/>
      <c r="X182" s="163"/>
      <c r="Y182" s="163"/>
      <c r="Z182" s="163"/>
      <c r="AA182" s="163"/>
      <c r="AB182" s="163"/>
      <c r="AC182" s="163"/>
      <c r="AD182" s="163"/>
      <c r="AE182" s="163"/>
      <c r="AF182" s="163"/>
      <c r="AG182" s="163"/>
      <c r="AH182" s="163"/>
      <c r="AI182" s="163"/>
      <c r="AJ182" s="163"/>
      <c r="AK182" s="163"/>
      <c r="AL182" s="163"/>
      <c r="AM182" s="163"/>
      <c r="AN182" s="163"/>
      <c r="AO182" s="163"/>
      <c r="AP182" s="163"/>
      <c r="AQ182" s="163"/>
      <c r="AR182" s="163"/>
      <c r="AS182" s="163"/>
      <c r="AT182" s="163"/>
      <c r="AU182" s="163"/>
      <c r="AV182" s="163"/>
      <c r="AW182" s="163"/>
      <c r="AX182" s="163"/>
      <c r="AY182" s="163"/>
      <c r="AZ182" s="163"/>
      <c r="BA182" s="163"/>
      <c r="BB182" s="163"/>
      <c r="BC182" s="187"/>
    </row>
    <row r="183" spans="3:55" x14ac:dyDescent="0.2">
      <c r="C183" s="163"/>
      <c r="D183" s="163"/>
      <c r="E183" s="163"/>
      <c r="F183" s="163"/>
      <c r="G183" s="163"/>
      <c r="H183" s="163"/>
      <c r="I183" s="163"/>
      <c r="J183" s="163"/>
      <c r="K183" s="163"/>
      <c r="L183" s="163"/>
      <c r="M183" s="163"/>
      <c r="N183" s="163"/>
      <c r="O183" s="163"/>
      <c r="P183" s="163"/>
      <c r="Q183" s="163"/>
      <c r="R183" s="163"/>
      <c r="S183" s="163"/>
      <c r="T183" s="163"/>
      <c r="U183" s="163"/>
      <c r="V183" s="163"/>
      <c r="W183" s="163"/>
      <c r="X183" s="163"/>
      <c r="Y183" s="163"/>
      <c r="Z183" s="163"/>
      <c r="AA183" s="163"/>
      <c r="AB183" s="163"/>
      <c r="AC183" s="163"/>
      <c r="AD183" s="163"/>
      <c r="AE183" s="163"/>
      <c r="AF183" s="163"/>
      <c r="AG183" s="163"/>
      <c r="AH183" s="163"/>
      <c r="AI183" s="163"/>
      <c r="AJ183" s="163"/>
      <c r="AK183" s="163"/>
      <c r="AL183" s="163"/>
      <c r="AM183" s="163"/>
      <c r="AN183" s="163"/>
      <c r="AO183" s="163"/>
      <c r="AP183" s="163"/>
      <c r="AQ183" s="163"/>
      <c r="AR183" s="163"/>
      <c r="AS183" s="163"/>
      <c r="AT183" s="163"/>
      <c r="AU183" s="163"/>
      <c r="AV183" s="163"/>
      <c r="AW183" s="163"/>
      <c r="AX183" s="163"/>
      <c r="AY183" s="163"/>
      <c r="AZ183" s="163"/>
      <c r="BA183" s="163"/>
      <c r="BB183" s="163"/>
      <c r="BC183" s="187"/>
    </row>
    <row r="184" spans="3:55" x14ac:dyDescent="0.2">
      <c r="C184" s="163"/>
      <c r="D184" s="163"/>
      <c r="E184" s="163"/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  <c r="V184" s="163"/>
      <c r="W184" s="163"/>
      <c r="X184" s="163"/>
      <c r="Y184" s="163"/>
      <c r="Z184" s="163"/>
      <c r="AA184" s="163"/>
      <c r="AB184" s="163"/>
      <c r="AC184" s="163"/>
      <c r="AD184" s="163"/>
      <c r="AE184" s="163"/>
      <c r="AF184" s="163"/>
      <c r="AG184" s="163"/>
      <c r="AH184" s="163"/>
      <c r="AI184" s="163"/>
      <c r="AJ184" s="163"/>
      <c r="AK184" s="163"/>
      <c r="AL184" s="163"/>
      <c r="AM184" s="163"/>
      <c r="AN184" s="163"/>
      <c r="AO184" s="163"/>
      <c r="AP184" s="163"/>
      <c r="AQ184" s="163"/>
      <c r="AR184" s="163"/>
      <c r="AS184" s="163"/>
      <c r="AT184" s="163"/>
      <c r="AU184" s="163"/>
      <c r="AV184" s="163"/>
      <c r="AW184" s="163"/>
      <c r="AX184" s="163"/>
      <c r="AY184" s="163"/>
      <c r="AZ184" s="163"/>
      <c r="BA184" s="163"/>
      <c r="BB184" s="163"/>
      <c r="BC184" s="187"/>
    </row>
    <row r="185" spans="3:55" x14ac:dyDescent="0.2">
      <c r="C185" s="163"/>
      <c r="D185" s="163"/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3"/>
      <c r="AC185" s="163"/>
      <c r="AD185" s="163"/>
      <c r="AE185" s="163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  <c r="AP185" s="163"/>
      <c r="AQ185" s="163"/>
      <c r="AR185" s="163"/>
      <c r="AS185" s="163"/>
      <c r="AT185" s="163"/>
      <c r="AU185" s="163"/>
      <c r="AV185" s="163"/>
      <c r="AW185" s="163"/>
      <c r="AX185" s="163"/>
      <c r="AY185" s="163"/>
      <c r="AZ185" s="163"/>
      <c r="BA185" s="163"/>
      <c r="BB185" s="163"/>
      <c r="BC185" s="187"/>
    </row>
    <row r="186" spans="3:55" x14ac:dyDescent="0.2">
      <c r="C186" s="163"/>
      <c r="D186" s="163"/>
      <c r="E186" s="163"/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3"/>
      <c r="AC186" s="163"/>
      <c r="AD186" s="163"/>
      <c r="AE186" s="163"/>
      <c r="AF186" s="163"/>
      <c r="AG186" s="163"/>
      <c r="AH186" s="163"/>
      <c r="AI186" s="163"/>
      <c r="AJ186" s="163"/>
      <c r="AK186" s="163"/>
      <c r="AL186" s="163"/>
      <c r="AM186" s="163"/>
      <c r="AN186" s="163"/>
      <c r="AO186" s="163"/>
      <c r="AP186" s="163"/>
      <c r="AQ186" s="163"/>
      <c r="AR186" s="163"/>
      <c r="AS186" s="163"/>
      <c r="AT186" s="163"/>
      <c r="AU186" s="163"/>
      <c r="AV186" s="163"/>
      <c r="AW186" s="163"/>
      <c r="AX186" s="163"/>
      <c r="AY186" s="163"/>
      <c r="AZ186" s="163"/>
      <c r="BA186" s="163"/>
      <c r="BB186" s="163"/>
      <c r="BC186" s="187"/>
    </row>
    <row r="187" spans="3:55" x14ac:dyDescent="0.2">
      <c r="C187" s="163"/>
      <c r="D187" s="163"/>
      <c r="E187" s="163"/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  <c r="S187" s="163"/>
      <c r="T187" s="163"/>
      <c r="U187" s="163"/>
      <c r="V187" s="163"/>
      <c r="W187" s="163"/>
      <c r="X187" s="163"/>
      <c r="Y187" s="163"/>
      <c r="Z187" s="163"/>
      <c r="AA187" s="163"/>
      <c r="AB187" s="163"/>
      <c r="AC187" s="163"/>
      <c r="AD187" s="163"/>
      <c r="AE187" s="163"/>
      <c r="AF187" s="163"/>
      <c r="AG187" s="163"/>
      <c r="AH187" s="163"/>
      <c r="AI187" s="163"/>
      <c r="AJ187" s="163"/>
      <c r="AK187" s="163"/>
      <c r="AL187" s="163"/>
      <c r="AM187" s="163"/>
      <c r="AN187" s="163"/>
      <c r="AO187" s="163"/>
      <c r="AP187" s="163"/>
      <c r="AQ187" s="163"/>
      <c r="AR187" s="163"/>
      <c r="AS187" s="163"/>
      <c r="AT187" s="163"/>
      <c r="AU187" s="163"/>
      <c r="AV187" s="163"/>
      <c r="AW187" s="163"/>
      <c r="AX187" s="163"/>
      <c r="AY187" s="163"/>
      <c r="AZ187" s="163"/>
      <c r="BA187" s="163"/>
      <c r="BB187" s="163"/>
      <c r="BC187" s="187"/>
    </row>
    <row r="188" spans="3:55" x14ac:dyDescent="0.2">
      <c r="C188" s="163"/>
      <c r="D188" s="163"/>
      <c r="E188" s="163"/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  <c r="S188" s="163"/>
      <c r="T188" s="163"/>
      <c r="U188" s="163"/>
      <c r="V188" s="163"/>
      <c r="W188" s="163"/>
      <c r="X188" s="163"/>
      <c r="Y188" s="163"/>
      <c r="Z188" s="163"/>
      <c r="AA188" s="163"/>
      <c r="AB188" s="163"/>
      <c r="AC188" s="163"/>
      <c r="AD188" s="163"/>
      <c r="AE188" s="163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  <c r="AP188" s="163"/>
      <c r="AQ188" s="163"/>
      <c r="AR188" s="163"/>
      <c r="AS188" s="163"/>
      <c r="AT188" s="163"/>
      <c r="AU188" s="163"/>
      <c r="AV188" s="163"/>
      <c r="AW188" s="163"/>
      <c r="AX188" s="163"/>
      <c r="AY188" s="163"/>
      <c r="AZ188" s="163"/>
      <c r="BA188" s="163"/>
      <c r="BB188" s="163"/>
      <c r="BC188" s="187"/>
    </row>
    <row r="189" spans="3:55" x14ac:dyDescent="0.2">
      <c r="C189" s="163"/>
      <c r="D189" s="163"/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63"/>
      <c r="T189" s="163"/>
      <c r="U189" s="163"/>
      <c r="V189" s="163"/>
      <c r="W189" s="163"/>
      <c r="X189" s="163"/>
      <c r="Y189" s="163"/>
      <c r="Z189" s="163"/>
      <c r="AA189" s="163"/>
      <c r="AB189" s="163"/>
      <c r="AC189" s="163"/>
      <c r="AD189" s="163"/>
      <c r="AE189" s="163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  <c r="AP189" s="163"/>
      <c r="AQ189" s="163"/>
      <c r="AR189" s="163"/>
      <c r="AS189" s="163"/>
      <c r="AT189" s="163"/>
      <c r="AU189" s="163"/>
      <c r="AV189" s="163"/>
      <c r="AW189" s="163"/>
      <c r="AX189" s="163"/>
      <c r="AY189" s="163"/>
      <c r="AZ189" s="163"/>
      <c r="BA189" s="163"/>
      <c r="BB189" s="163"/>
      <c r="BC189" s="187"/>
    </row>
    <row r="190" spans="3:55" x14ac:dyDescent="0.2">
      <c r="C190" s="163"/>
      <c r="D190" s="163"/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/>
      <c r="AQ190" s="163"/>
      <c r="AR190" s="163"/>
      <c r="AS190" s="163"/>
      <c r="AT190" s="163"/>
      <c r="AU190" s="163"/>
      <c r="AV190" s="163"/>
      <c r="AW190" s="163"/>
      <c r="AX190" s="163"/>
      <c r="AY190" s="163"/>
      <c r="AZ190" s="163"/>
      <c r="BA190" s="163"/>
      <c r="BB190" s="163"/>
      <c r="BC190" s="187"/>
    </row>
    <row r="191" spans="3:55" x14ac:dyDescent="0.2">
      <c r="C191" s="163"/>
      <c r="D191" s="163"/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  <c r="S191" s="163"/>
      <c r="T191" s="163"/>
      <c r="U191" s="163"/>
      <c r="V191" s="163"/>
      <c r="W191" s="163"/>
      <c r="X191" s="163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63"/>
      <c r="AZ191" s="163"/>
      <c r="BA191" s="163"/>
      <c r="BB191" s="163"/>
      <c r="BC191" s="187"/>
    </row>
    <row r="192" spans="3:55" x14ac:dyDescent="0.2">
      <c r="C192" s="163"/>
      <c r="D192" s="163"/>
      <c r="E192" s="163"/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  <c r="S192" s="163"/>
      <c r="T192" s="163"/>
      <c r="U192" s="163"/>
      <c r="V192" s="163"/>
      <c r="W192" s="163"/>
      <c r="X192" s="163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63"/>
      <c r="AZ192" s="163"/>
      <c r="BA192" s="163"/>
      <c r="BB192" s="163"/>
      <c r="BC192" s="187"/>
    </row>
    <row r="193" spans="3:55" x14ac:dyDescent="0.2">
      <c r="C193" s="163"/>
      <c r="D193" s="163"/>
      <c r="E193" s="163"/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  <c r="U193" s="163"/>
      <c r="V193" s="163"/>
      <c r="W193" s="163"/>
      <c r="X193" s="163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63"/>
      <c r="AZ193" s="163"/>
      <c r="BA193" s="163"/>
      <c r="BB193" s="163"/>
      <c r="BC193" s="187"/>
    </row>
    <row r="194" spans="3:55" x14ac:dyDescent="0.2">
      <c r="C194" s="163"/>
      <c r="D194" s="163"/>
      <c r="E194" s="163"/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3"/>
      <c r="S194" s="163"/>
      <c r="T194" s="163"/>
      <c r="U194" s="163"/>
      <c r="V194" s="163"/>
      <c r="W194" s="163"/>
      <c r="X194" s="163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87"/>
    </row>
    <row r="195" spans="3:55" x14ac:dyDescent="0.2">
      <c r="C195" s="163"/>
      <c r="D195" s="163"/>
      <c r="E195" s="163"/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3"/>
      <c r="S195" s="163"/>
      <c r="T195" s="163"/>
      <c r="U195" s="163"/>
      <c r="V195" s="163"/>
      <c r="W195" s="163"/>
      <c r="X195" s="163"/>
      <c r="Y195" s="163"/>
      <c r="Z195" s="163"/>
      <c r="AA195" s="163"/>
      <c r="AB195" s="163"/>
      <c r="AC195" s="163"/>
      <c r="AD195" s="163"/>
      <c r="AE195" s="163"/>
      <c r="AF195" s="163"/>
      <c r="AG195" s="163"/>
      <c r="AH195" s="163"/>
      <c r="AI195" s="163"/>
      <c r="AJ195" s="163"/>
      <c r="AK195" s="163"/>
      <c r="AL195" s="163"/>
      <c r="AM195" s="163"/>
      <c r="AN195" s="163"/>
      <c r="AO195" s="163"/>
      <c r="AP195" s="163"/>
      <c r="AQ195" s="163"/>
      <c r="AR195" s="163"/>
      <c r="AS195" s="163"/>
      <c r="AT195" s="163"/>
      <c r="AU195" s="163"/>
      <c r="AV195" s="163"/>
      <c r="AW195" s="163"/>
      <c r="AX195" s="163"/>
      <c r="AY195" s="163"/>
      <c r="AZ195" s="163"/>
      <c r="BA195" s="163"/>
      <c r="BB195" s="163"/>
      <c r="BC195" s="187"/>
    </row>
    <row r="196" spans="3:55" x14ac:dyDescent="0.2">
      <c r="C196" s="163"/>
      <c r="D196" s="163"/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3"/>
      <c r="S196" s="163"/>
      <c r="T196" s="163"/>
      <c r="U196" s="163"/>
      <c r="V196" s="163"/>
      <c r="W196" s="163"/>
      <c r="X196" s="163"/>
      <c r="Y196" s="163"/>
      <c r="Z196" s="163"/>
      <c r="AA196" s="163"/>
      <c r="AB196" s="163"/>
      <c r="AC196" s="163"/>
      <c r="AD196" s="163"/>
      <c r="AE196" s="163"/>
      <c r="AF196" s="163"/>
      <c r="AG196" s="163"/>
      <c r="AH196" s="163"/>
      <c r="AI196" s="163"/>
      <c r="AJ196" s="163"/>
      <c r="AK196" s="163"/>
      <c r="AL196" s="163"/>
      <c r="AM196" s="163"/>
      <c r="AN196" s="163"/>
      <c r="AO196" s="163"/>
      <c r="AP196" s="163"/>
      <c r="AQ196" s="163"/>
      <c r="AR196" s="163"/>
      <c r="AS196" s="163"/>
      <c r="AT196" s="163"/>
      <c r="AU196" s="163"/>
      <c r="AV196" s="163"/>
      <c r="AW196" s="163"/>
      <c r="AX196" s="163"/>
      <c r="AY196" s="163"/>
      <c r="AZ196" s="163"/>
      <c r="BA196" s="163"/>
      <c r="BB196" s="163"/>
      <c r="BC196" s="187"/>
    </row>
    <row r="197" spans="3:55" x14ac:dyDescent="0.2">
      <c r="C197" s="163"/>
      <c r="D197" s="163"/>
      <c r="E197" s="163"/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3"/>
      <c r="S197" s="163"/>
      <c r="T197" s="163"/>
      <c r="U197" s="163"/>
      <c r="V197" s="163"/>
      <c r="W197" s="163"/>
      <c r="X197" s="163"/>
      <c r="Y197" s="163"/>
      <c r="Z197" s="163"/>
      <c r="AA197" s="163"/>
      <c r="AB197" s="163"/>
      <c r="AC197" s="163"/>
      <c r="AD197" s="163"/>
      <c r="AE197" s="163"/>
      <c r="AF197" s="163"/>
      <c r="AG197" s="163"/>
      <c r="AH197" s="163"/>
      <c r="AI197" s="163"/>
      <c r="AJ197" s="163"/>
      <c r="AK197" s="163"/>
      <c r="AL197" s="163"/>
      <c r="AM197" s="163"/>
      <c r="AN197" s="163"/>
      <c r="AO197" s="163"/>
      <c r="AP197" s="163"/>
      <c r="AQ197" s="163"/>
      <c r="AR197" s="163"/>
      <c r="AS197" s="163"/>
      <c r="AT197" s="163"/>
      <c r="AU197" s="163"/>
      <c r="AV197" s="163"/>
      <c r="AW197" s="163"/>
      <c r="AX197" s="163"/>
      <c r="AY197" s="163"/>
      <c r="AZ197" s="163"/>
      <c r="BA197" s="163"/>
      <c r="BB197" s="163"/>
      <c r="BC197" s="187"/>
    </row>
    <row r="198" spans="3:55" x14ac:dyDescent="0.2">
      <c r="C198" s="163"/>
      <c r="D198" s="163"/>
      <c r="E198" s="163"/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3"/>
      <c r="S198" s="163"/>
      <c r="T198" s="163"/>
      <c r="U198" s="163"/>
      <c r="V198" s="163"/>
      <c r="W198" s="163"/>
      <c r="X198" s="163"/>
      <c r="Y198" s="163"/>
      <c r="Z198" s="163"/>
      <c r="AA198" s="163"/>
      <c r="AB198" s="163"/>
      <c r="AC198" s="163"/>
      <c r="AD198" s="163"/>
      <c r="AE198" s="163"/>
      <c r="AF198" s="163"/>
      <c r="AG198" s="163"/>
      <c r="AH198" s="163"/>
      <c r="AI198" s="163"/>
      <c r="AJ198" s="163"/>
      <c r="AK198" s="163"/>
      <c r="AL198" s="163"/>
      <c r="AM198" s="163"/>
      <c r="AN198" s="163"/>
      <c r="AO198" s="163"/>
      <c r="AP198" s="163"/>
      <c r="AQ198" s="163"/>
      <c r="AR198" s="163"/>
      <c r="AS198" s="163"/>
      <c r="AT198" s="163"/>
      <c r="AU198" s="163"/>
      <c r="AV198" s="163"/>
      <c r="AW198" s="163"/>
      <c r="AX198" s="163"/>
      <c r="AY198" s="163"/>
      <c r="AZ198" s="163"/>
      <c r="BA198" s="163"/>
      <c r="BB198" s="163"/>
      <c r="BC198" s="187"/>
    </row>
    <row r="199" spans="3:55" x14ac:dyDescent="0.2">
      <c r="C199" s="163"/>
      <c r="D199" s="163"/>
      <c r="E199" s="163"/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3"/>
      <c r="S199" s="163"/>
      <c r="T199" s="163"/>
      <c r="U199" s="163"/>
      <c r="V199" s="163"/>
      <c r="W199" s="163"/>
      <c r="X199" s="163"/>
      <c r="Y199" s="163"/>
      <c r="Z199" s="163"/>
      <c r="AA199" s="163"/>
      <c r="AB199" s="163"/>
      <c r="AC199" s="163"/>
      <c r="AD199" s="163"/>
      <c r="AE199" s="163"/>
      <c r="AF199" s="163"/>
      <c r="AG199" s="163"/>
      <c r="AH199" s="163"/>
      <c r="AI199" s="163"/>
      <c r="AJ199" s="163"/>
      <c r="AK199" s="163"/>
      <c r="AL199" s="163"/>
      <c r="AM199" s="163"/>
      <c r="AN199" s="163"/>
      <c r="AO199" s="163"/>
      <c r="AP199" s="163"/>
      <c r="AQ199" s="163"/>
      <c r="AR199" s="163"/>
      <c r="AS199" s="163"/>
      <c r="AT199" s="163"/>
      <c r="AU199" s="163"/>
      <c r="AV199" s="163"/>
      <c r="AW199" s="163"/>
      <c r="AX199" s="163"/>
      <c r="AY199" s="163"/>
      <c r="AZ199" s="163"/>
      <c r="BA199" s="163"/>
      <c r="BB199" s="163"/>
      <c r="BC199" s="187"/>
    </row>
    <row r="200" spans="3:55" x14ac:dyDescent="0.2">
      <c r="C200" s="163"/>
      <c r="D200" s="163"/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  <c r="AB200" s="163"/>
      <c r="AC200" s="163"/>
      <c r="AD200" s="163"/>
      <c r="AE200" s="163"/>
      <c r="AF200" s="163"/>
      <c r="AG200" s="163"/>
      <c r="AH200" s="163"/>
      <c r="AI200" s="163"/>
      <c r="AJ200" s="163"/>
      <c r="AK200" s="163"/>
      <c r="AL200" s="163"/>
      <c r="AM200" s="163"/>
      <c r="AN200" s="163"/>
      <c r="AO200" s="163"/>
      <c r="AP200" s="163"/>
      <c r="AQ200" s="163"/>
      <c r="AR200" s="163"/>
      <c r="AS200" s="163"/>
      <c r="AT200" s="163"/>
      <c r="AU200" s="163"/>
      <c r="AV200" s="163"/>
      <c r="AW200" s="163"/>
      <c r="AX200" s="163"/>
      <c r="AY200" s="163"/>
      <c r="AZ200" s="163"/>
      <c r="BA200" s="163"/>
      <c r="BB200" s="163"/>
      <c r="BC200" s="187"/>
    </row>
    <row r="201" spans="3:55" x14ac:dyDescent="0.2">
      <c r="C201" s="163"/>
      <c r="D201" s="163"/>
      <c r="E201" s="163"/>
      <c r="F201" s="163"/>
      <c r="G201" s="163"/>
      <c r="H201" s="163"/>
      <c r="I201" s="163"/>
      <c r="J201" s="163"/>
      <c r="K201" s="163"/>
      <c r="L201" s="163"/>
      <c r="M201" s="163"/>
      <c r="N201" s="163"/>
      <c r="O201" s="163"/>
      <c r="P201" s="163"/>
      <c r="Q201" s="163"/>
      <c r="R201" s="163"/>
      <c r="S201" s="163"/>
      <c r="T201" s="163"/>
      <c r="U201" s="163"/>
      <c r="V201" s="163"/>
      <c r="W201" s="163"/>
      <c r="X201" s="163"/>
      <c r="Y201" s="163"/>
      <c r="Z201" s="163"/>
      <c r="AA201" s="163"/>
      <c r="AB201" s="163"/>
      <c r="AC201" s="163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87"/>
    </row>
    <row r="202" spans="3:55" x14ac:dyDescent="0.2">
      <c r="C202" s="163"/>
      <c r="D202" s="163"/>
      <c r="E202" s="163"/>
      <c r="F202" s="163"/>
      <c r="G202" s="163"/>
      <c r="H202" s="163"/>
      <c r="I202" s="163"/>
      <c r="J202" s="163"/>
      <c r="K202" s="163"/>
      <c r="L202" s="163"/>
      <c r="M202" s="163"/>
      <c r="N202" s="163"/>
      <c r="O202" s="163"/>
      <c r="P202" s="163"/>
      <c r="Q202" s="163"/>
      <c r="R202" s="163"/>
      <c r="S202" s="163"/>
      <c r="T202" s="163"/>
      <c r="U202" s="163"/>
      <c r="V202" s="163"/>
      <c r="W202" s="163"/>
      <c r="X202" s="163"/>
      <c r="Y202" s="163"/>
      <c r="Z202" s="163"/>
      <c r="AA202" s="163"/>
      <c r="AB202" s="163"/>
      <c r="AC202" s="163"/>
      <c r="AD202" s="163"/>
      <c r="AE202" s="163"/>
      <c r="AF202" s="163"/>
      <c r="AG202" s="163"/>
      <c r="AH202" s="163"/>
      <c r="AI202" s="163"/>
      <c r="AJ202" s="163"/>
      <c r="AK202" s="163"/>
      <c r="AL202" s="163"/>
      <c r="AM202" s="163"/>
      <c r="AN202" s="163"/>
      <c r="AO202" s="163"/>
      <c r="AP202" s="163"/>
      <c r="AQ202" s="163"/>
      <c r="AR202" s="163"/>
      <c r="AS202" s="163"/>
      <c r="AT202" s="163"/>
      <c r="AU202" s="163"/>
      <c r="AV202" s="163"/>
      <c r="AW202" s="163"/>
      <c r="AX202" s="163"/>
      <c r="AY202" s="163"/>
      <c r="AZ202" s="163"/>
      <c r="BA202" s="163"/>
      <c r="BB202" s="163"/>
      <c r="BC202" s="187"/>
    </row>
    <row r="203" spans="3:55" x14ac:dyDescent="0.2">
      <c r="C203" s="163"/>
      <c r="D203" s="163"/>
      <c r="E203" s="163"/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3"/>
      <c r="S203" s="163"/>
      <c r="T203" s="163"/>
      <c r="U203" s="163"/>
      <c r="V203" s="163"/>
      <c r="W203" s="163"/>
      <c r="X203" s="163"/>
      <c r="Y203" s="163"/>
      <c r="Z203" s="163"/>
      <c r="AA203" s="163"/>
      <c r="AB203" s="163"/>
      <c r="AC203" s="163"/>
      <c r="AD203" s="163"/>
      <c r="AE203" s="163"/>
      <c r="AF203" s="163"/>
      <c r="AG203" s="163"/>
      <c r="AH203" s="163"/>
      <c r="AI203" s="163"/>
      <c r="AJ203" s="163"/>
      <c r="AK203" s="163"/>
      <c r="AL203" s="163"/>
      <c r="AM203" s="163"/>
      <c r="AN203" s="163"/>
      <c r="AO203" s="163"/>
      <c r="AP203" s="163"/>
      <c r="AQ203" s="163"/>
      <c r="AR203" s="163"/>
      <c r="AS203" s="163"/>
      <c r="AT203" s="163"/>
      <c r="AU203" s="163"/>
      <c r="AV203" s="163"/>
      <c r="AW203" s="163"/>
      <c r="AX203" s="163"/>
      <c r="AY203" s="163"/>
      <c r="AZ203" s="163"/>
      <c r="BA203" s="163"/>
      <c r="BB203" s="163"/>
      <c r="BC203" s="187"/>
    </row>
    <row r="204" spans="3:55" x14ac:dyDescent="0.2">
      <c r="C204" s="163"/>
      <c r="D204" s="163"/>
      <c r="E204" s="163"/>
      <c r="F204" s="163"/>
      <c r="G204" s="163"/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3"/>
      <c r="S204" s="163"/>
      <c r="T204" s="163"/>
      <c r="U204" s="163"/>
      <c r="V204" s="163"/>
      <c r="W204" s="163"/>
      <c r="X204" s="163"/>
      <c r="Y204" s="163"/>
      <c r="Z204" s="163"/>
      <c r="AA204" s="163"/>
      <c r="AB204" s="163"/>
      <c r="AC204" s="163"/>
      <c r="AD204" s="163"/>
      <c r="AE204" s="163"/>
      <c r="AF204" s="163"/>
      <c r="AG204" s="163"/>
      <c r="AH204" s="163"/>
      <c r="AI204" s="163"/>
      <c r="AJ204" s="163"/>
      <c r="AK204" s="163"/>
      <c r="AL204" s="163"/>
      <c r="AM204" s="163"/>
      <c r="AN204" s="163"/>
      <c r="AO204" s="163"/>
      <c r="AP204" s="163"/>
      <c r="AQ204" s="163"/>
      <c r="AR204" s="163"/>
      <c r="AS204" s="163"/>
      <c r="AT204" s="163"/>
      <c r="AU204" s="163"/>
      <c r="AV204" s="163"/>
      <c r="AW204" s="163"/>
      <c r="AX204" s="163"/>
      <c r="AY204" s="163"/>
      <c r="AZ204" s="163"/>
      <c r="BA204" s="163"/>
      <c r="BB204" s="163"/>
      <c r="BC204" s="187"/>
    </row>
    <row r="205" spans="3:55" x14ac:dyDescent="0.2">
      <c r="C205" s="163"/>
      <c r="D205" s="163"/>
      <c r="E205" s="163"/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3"/>
      <c r="S205" s="163"/>
      <c r="T205" s="163"/>
      <c r="U205" s="163"/>
      <c r="V205" s="163"/>
      <c r="W205" s="163"/>
      <c r="X205" s="163"/>
      <c r="Y205" s="163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163"/>
      <c r="AX205" s="163"/>
      <c r="AY205" s="163"/>
      <c r="AZ205" s="163"/>
      <c r="BA205" s="163"/>
      <c r="BB205" s="163"/>
      <c r="BC205" s="187"/>
    </row>
    <row r="206" spans="3:55" x14ac:dyDescent="0.2">
      <c r="C206" s="163"/>
      <c r="D206" s="163"/>
      <c r="E206" s="163"/>
      <c r="F206" s="163"/>
      <c r="G206" s="163"/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  <c r="V206" s="163"/>
      <c r="W206" s="163"/>
      <c r="X206" s="163"/>
      <c r="Y206" s="163"/>
      <c r="Z206" s="163"/>
      <c r="AA206" s="163"/>
      <c r="AB206" s="163"/>
      <c r="AC206" s="163"/>
      <c r="AD206" s="163"/>
      <c r="AE206" s="163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  <c r="AP206" s="163"/>
      <c r="AQ206" s="163"/>
      <c r="AR206" s="163"/>
      <c r="AS206" s="163"/>
      <c r="AT206" s="163"/>
      <c r="AU206" s="163"/>
      <c r="AV206" s="163"/>
      <c r="AW206" s="163"/>
      <c r="AX206" s="163"/>
      <c r="AY206" s="163"/>
      <c r="AZ206" s="163"/>
      <c r="BA206" s="163"/>
      <c r="BB206" s="163"/>
      <c r="BC206" s="187"/>
    </row>
    <row r="207" spans="3:55" x14ac:dyDescent="0.2">
      <c r="C207" s="163"/>
      <c r="D207" s="163"/>
      <c r="E207" s="163"/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  <c r="S207" s="163"/>
      <c r="T207" s="163"/>
      <c r="U207" s="163"/>
      <c r="V207" s="163"/>
      <c r="W207" s="163"/>
      <c r="X207" s="163"/>
      <c r="Y207" s="163"/>
      <c r="Z207" s="163"/>
      <c r="AA207" s="163"/>
      <c r="AB207" s="163"/>
      <c r="AC207" s="163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87"/>
    </row>
    <row r="208" spans="3:55" x14ac:dyDescent="0.2">
      <c r="C208" s="163"/>
      <c r="D208" s="163"/>
      <c r="E208" s="163"/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3"/>
      <c r="S208" s="163"/>
      <c r="T208" s="163"/>
      <c r="U208" s="163"/>
      <c r="V208" s="163"/>
      <c r="W208" s="163"/>
      <c r="X208" s="163"/>
      <c r="Y208" s="163"/>
      <c r="Z208" s="163"/>
      <c r="AA208" s="163"/>
      <c r="AB208" s="163"/>
      <c r="AC208" s="163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87"/>
    </row>
    <row r="209" spans="3:55" x14ac:dyDescent="0.2">
      <c r="C209" s="163"/>
      <c r="D209" s="163"/>
      <c r="E209" s="163"/>
      <c r="F209" s="163"/>
      <c r="G209" s="163"/>
      <c r="H209" s="163"/>
      <c r="I209" s="163"/>
      <c r="J209" s="163"/>
      <c r="K209" s="163"/>
      <c r="L209" s="163"/>
      <c r="M209" s="163"/>
      <c r="N209" s="163"/>
      <c r="O209" s="163"/>
      <c r="P209" s="163"/>
      <c r="Q209" s="163"/>
      <c r="R209" s="163"/>
      <c r="S209" s="163"/>
      <c r="T209" s="163"/>
      <c r="U209" s="163"/>
      <c r="V209" s="163"/>
      <c r="W209" s="163"/>
      <c r="X209" s="163"/>
      <c r="Y209" s="163"/>
      <c r="Z209" s="163"/>
      <c r="AA209" s="163"/>
      <c r="AB209" s="163"/>
      <c r="AC209" s="163"/>
      <c r="AD209" s="163"/>
      <c r="AE209" s="163"/>
      <c r="AF209" s="163"/>
      <c r="AG209" s="163"/>
      <c r="AH209" s="163"/>
      <c r="AI209" s="163"/>
      <c r="AJ209" s="163"/>
      <c r="AK209" s="163"/>
      <c r="AL209" s="163"/>
      <c r="AM209" s="163"/>
      <c r="AN209" s="163"/>
      <c r="AO209" s="163"/>
      <c r="AP209" s="163"/>
      <c r="AQ209" s="163"/>
      <c r="AR209" s="163"/>
      <c r="AS209" s="163"/>
      <c r="AT209" s="163"/>
      <c r="AU209" s="163"/>
      <c r="AV209" s="163"/>
      <c r="AW209" s="163"/>
      <c r="AX209" s="163"/>
      <c r="AY209" s="163"/>
      <c r="AZ209" s="163"/>
      <c r="BA209" s="163"/>
      <c r="BB209" s="163"/>
      <c r="BC209" s="187"/>
    </row>
    <row r="210" spans="3:55" x14ac:dyDescent="0.2">
      <c r="C210" s="163"/>
      <c r="D210" s="163"/>
      <c r="E210" s="163"/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3"/>
      <c r="S210" s="163"/>
      <c r="T210" s="163"/>
      <c r="U210" s="163"/>
      <c r="V210" s="163"/>
      <c r="W210" s="163"/>
      <c r="X210" s="163"/>
      <c r="Y210" s="163"/>
      <c r="Z210" s="163"/>
      <c r="AA210" s="163"/>
      <c r="AB210" s="163"/>
      <c r="AC210" s="163"/>
      <c r="AD210" s="163"/>
      <c r="AE210" s="163"/>
      <c r="AF210" s="163"/>
      <c r="AG210" s="163"/>
      <c r="AH210" s="163"/>
      <c r="AI210" s="163"/>
      <c r="AJ210" s="163"/>
      <c r="AK210" s="163"/>
      <c r="AL210" s="163"/>
      <c r="AM210" s="163"/>
      <c r="AN210" s="163"/>
      <c r="AO210" s="163"/>
      <c r="AP210" s="163"/>
      <c r="AQ210" s="163"/>
      <c r="AR210" s="163"/>
      <c r="AS210" s="163"/>
      <c r="AT210" s="163"/>
      <c r="AU210" s="163"/>
      <c r="AV210" s="163"/>
      <c r="AW210" s="163"/>
      <c r="AX210" s="163"/>
      <c r="AY210" s="163"/>
      <c r="AZ210" s="163"/>
      <c r="BA210" s="163"/>
      <c r="BB210" s="163"/>
      <c r="BC210" s="187"/>
    </row>
    <row r="211" spans="3:55" x14ac:dyDescent="0.2">
      <c r="C211" s="163"/>
      <c r="D211" s="163"/>
      <c r="E211" s="163"/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163"/>
      <c r="AA211" s="163"/>
      <c r="AB211" s="163"/>
      <c r="AC211" s="163"/>
      <c r="AD211" s="163"/>
      <c r="AE211" s="163"/>
      <c r="AF211" s="163"/>
      <c r="AG211" s="163"/>
      <c r="AH211" s="163"/>
      <c r="AI211" s="163"/>
      <c r="AJ211" s="163"/>
      <c r="AK211" s="163"/>
      <c r="AL211" s="163"/>
      <c r="AM211" s="163"/>
      <c r="AN211" s="163"/>
      <c r="AO211" s="163"/>
      <c r="AP211" s="163"/>
      <c r="AQ211" s="163"/>
      <c r="AR211" s="163"/>
      <c r="AS211" s="163"/>
      <c r="AT211" s="163"/>
      <c r="AU211" s="163"/>
      <c r="AV211" s="163"/>
      <c r="AW211" s="163"/>
      <c r="AX211" s="163"/>
      <c r="AY211" s="163"/>
      <c r="AZ211" s="163"/>
      <c r="BA211" s="163"/>
      <c r="BB211" s="163"/>
      <c r="BC211" s="187"/>
    </row>
    <row r="212" spans="3:55" x14ac:dyDescent="0.2">
      <c r="C212" s="163"/>
      <c r="D212" s="163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3"/>
      <c r="U212" s="163"/>
      <c r="V212" s="163"/>
      <c r="W212" s="163"/>
      <c r="X212" s="163"/>
      <c r="Y212" s="163"/>
      <c r="Z212" s="163"/>
      <c r="AA212" s="163"/>
      <c r="AB212" s="163"/>
      <c r="AC212" s="163"/>
      <c r="AD212" s="163"/>
      <c r="AE212" s="163"/>
      <c r="AF212" s="163"/>
      <c r="AG212" s="163"/>
      <c r="AH212" s="163"/>
      <c r="AI212" s="163"/>
      <c r="AJ212" s="163"/>
      <c r="AK212" s="163"/>
      <c r="AL212" s="163"/>
      <c r="AM212" s="163"/>
      <c r="AN212" s="163"/>
      <c r="AO212" s="163"/>
      <c r="AP212" s="163"/>
      <c r="AQ212" s="163"/>
      <c r="AR212" s="163"/>
      <c r="AS212" s="163"/>
      <c r="AT212" s="163"/>
      <c r="AU212" s="163"/>
      <c r="AV212" s="163"/>
      <c r="AW212" s="163"/>
      <c r="AX212" s="163"/>
      <c r="AY212" s="163"/>
      <c r="AZ212" s="163"/>
      <c r="BA212" s="163"/>
      <c r="BB212" s="163"/>
      <c r="BC212" s="187"/>
    </row>
    <row r="213" spans="3:55" x14ac:dyDescent="0.2">
      <c r="C213" s="163"/>
      <c r="D213" s="163"/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  <c r="S213" s="163"/>
      <c r="T213" s="163"/>
      <c r="U213" s="163"/>
      <c r="V213" s="163"/>
      <c r="W213" s="163"/>
      <c r="X213" s="163"/>
      <c r="Y213" s="163"/>
      <c r="Z213" s="163"/>
      <c r="AA213" s="163"/>
      <c r="AB213" s="163"/>
      <c r="AC213" s="163"/>
      <c r="AD213" s="163"/>
      <c r="AE213" s="163"/>
      <c r="AF213" s="163"/>
      <c r="AG213" s="163"/>
      <c r="AH213" s="163"/>
      <c r="AI213" s="163"/>
      <c r="AJ213" s="163"/>
      <c r="AK213" s="163"/>
      <c r="AL213" s="163"/>
      <c r="AM213" s="163"/>
      <c r="AN213" s="163"/>
      <c r="AO213" s="163"/>
      <c r="AP213" s="163"/>
      <c r="AQ213" s="163"/>
      <c r="AR213" s="163"/>
      <c r="AS213" s="163"/>
      <c r="AT213" s="163"/>
      <c r="AU213" s="163"/>
      <c r="AV213" s="163"/>
      <c r="AW213" s="163"/>
      <c r="AX213" s="163"/>
      <c r="AY213" s="163"/>
      <c r="AZ213" s="163"/>
      <c r="BA213" s="163"/>
      <c r="BB213" s="163"/>
      <c r="BC213" s="187"/>
    </row>
    <row r="214" spans="3:55" x14ac:dyDescent="0.2">
      <c r="C214" s="163"/>
      <c r="D214" s="163"/>
      <c r="E214" s="163"/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3"/>
      <c r="S214" s="163"/>
      <c r="T214" s="163"/>
      <c r="U214" s="163"/>
      <c r="V214" s="163"/>
      <c r="W214" s="163"/>
      <c r="X214" s="163"/>
      <c r="Y214" s="163"/>
      <c r="Z214" s="163"/>
      <c r="AA214" s="163"/>
      <c r="AB214" s="163"/>
      <c r="AC214" s="163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87"/>
    </row>
    <row r="215" spans="3:55" x14ac:dyDescent="0.2">
      <c r="C215" s="163"/>
      <c r="D215" s="163"/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3"/>
      <c r="S215" s="163"/>
      <c r="T215" s="163"/>
      <c r="U215" s="163"/>
      <c r="V215" s="163"/>
      <c r="W215" s="163"/>
      <c r="X215" s="163"/>
      <c r="Y215" s="163"/>
      <c r="Z215" s="163"/>
      <c r="AA215" s="163"/>
      <c r="AB215" s="163"/>
      <c r="AC215" s="163"/>
      <c r="AD215" s="163"/>
      <c r="AE215" s="163"/>
      <c r="AF215" s="163"/>
      <c r="AG215" s="163"/>
      <c r="AH215" s="163"/>
      <c r="AI215" s="163"/>
      <c r="AJ215" s="163"/>
      <c r="AK215" s="163"/>
      <c r="AL215" s="163"/>
      <c r="AM215" s="163"/>
      <c r="AN215" s="163"/>
      <c r="AO215" s="163"/>
      <c r="AP215" s="163"/>
      <c r="AQ215" s="163"/>
      <c r="AR215" s="163"/>
      <c r="AS215" s="163"/>
      <c r="AT215" s="163"/>
      <c r="AU215" s="163"/>
      <c r="AV215" s="163"/>
      <c r="AW215" s="163"/>
      <c r="AX215" s="163"/>
      <c r="AY215" s="163"/>
      <c r="AZ215" s="163"/>
      <c r="BA215" s="163"/>
      <c r="BB215" s="163"/>
      <c r="BC215" s="187"/>
    </row>
    <row r="216" spans="3:55" x14ac:dyDescent="0.2">
      <c r="C216" s="163"/>
      <c r="D216" s="163"/>
      <c r="E216" s="163"/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3"/>
      <c r="S216" s="163"/>
      <c r="T216" s="163"/>
      <c r="U216" s="163"/>
      <c r="V216" s="163"/>
      <c r="W216" s="163"/>
      <c r="X216" s="163"/>
      <c r="Y216" s="163"/>
      <c r="Z216" s="163"/>
      <c r="AA216" s="163"/>
      <c r="AB216" s="163"/>
      <c r="AC216" s="163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87"/>
    </row>
    <row r="217" spans="3:55" x14ac:dyDescent="0.2">
      <c r="C217" s="163"/>
      <c r="D217" s="163"/>
      <c r="E217" s="163"/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3"/>
      <c r="S217" s="163"/>
      <c r="T217" s="163"/>
      <c r="U217" s="163"/>
      <c r="V217" s="163"/>
      <c r="W217" s="163"/>
      <c r="X217" s="163"/>
      <c r="Y217" s="163"/>
      <c r="Z217" s="163"/>
      <c r="AA217" s="163"/>
      <c r="AB217" s="163"/>
      <c r="AC217" s="163"/>
      <c r="AD217" s="163"/>
      <c r="AE217" s="163"/>
      <c r="AF217" s="163"/>
      <c r="AG217" s="163"/>
      <c r="AH217" s="163"/>
      <c r="AI217" s="163"/>
      <c r="AJ217" s="163"/>
      <c r="AK217" s="163"/>
      <c r="AL217" s="163"/>
      <c r="AM217" s="163"/>
      <c r="AN217" s="163"/>
      <c r="AO217" s="163"/>
      <c r="AP217" s="163"/>
      <c r="AQ217" s="163"/>
      <c r="AR217" s="163"/>
      <c r="AS217" s="163"/>
      <c r="AT217" s="163"/>
      <c r="AU217" s="163"/>
      <c r="AV217" s="163"/>
      <c r="AW217" s="163"/>
      <c r="AX217" s="163"/>
      <c r="AY217" s="163"/>
      <c r="AZ217" s="163"/>
      <c r="BA217" s="163"/>
      <c r="BB217" s="163"/>
      <c r="BC217" s="187"/>
    </row>
    <row r="218" spans="3:55" x14ac:dyDescent="0.2">
      <c r="C218" s="163"/>
      <c r="D218" s="163"/>
      <c r="E218" s="163"/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87"/>
    </row>
    <row r="219" spans="3:55" x14ac:dyDescent="0.2">
      <c r="C219" s="163"/>
      <c r="D219" s="163"/>
      <c r="E219" s="163"/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87"/>
    </row>
    <row r="220" spans="3:55" x14ac:dyDescent="0.2">
      <c r="C220" s="163"/>
      <c r="D220" s="163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87"/>
    </row>
    <row r="221" spans="3:55" x14ac:dyDescent="0.2">
      <c r="C221" s="163"/>
      <c r="D221" s="163"/>
      <c r="E221" s="163"/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3"/>
      <c r="AL221" s="163"/>
      <c r="AM221" s="163"/>
      <c r="AN221" s="163"/>
      <c r="AO221" s="163"/>
      <c r="AP221" s="163"/>
      <c r="AQ221" s="163"/>
      <c r="AR221" s="163"/>
      <c r="AS221" s="163"/>
      <c r="AT221" s="163"/>
      <c r="AU221" s="163"/>
      <c r="AV221" s="163"/>
      <c r="AW221" s="163"/>
      <c r="AX221" s="163"/>
      <c r="AY221" s="163"/>
      <c r="AZ221" s="163"/>
      <c r="BA221" s="163"/>
      <c r="BB221" s="163"/>
      <c r="BC221" s="187"/>
    </row>
    <row r="222" spans="3:55" x14ac:dyDescent="0.2">
      <c r="C222" s="163"/>
      <c r="D222" s="163"/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63"/>
      <c r="AZ222" s="163"/>
      <c r="BA222" s="163"/>
      <c r="BB222" s="163"/>
      <c r="BC222" s="187"/>
    </row>
    <row r="223" spans="3:55" x14ac:dyDescent="0.2">
      <c r="C223" s="163"/>
      <c r="D223" s="163"/>
      <c r="E223" s="163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87"/>
    </row>
    <row r="224" spans="3:55" x14ac:dyDescent="0.2">
      <c r="C224" s="163"/>
      <c r="D224" s="163"/>
      <c r="E224" s="163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  <c r="AP224" s="163"/>
      <c r="AQ224" s="163"/>
      <c r="AR224" s="163"/>
      <c r="AS224" s="163"/>
      <c r="AT224" s="163"/>
      <c r="AU224" s="163"/>
      <c r="AV224" s="163"/>
      <c r="AW224" s="163"/>
      <c r="AX224" s="163"/>
      <c r="AY224" s="163"/>
      <c r="AZ224" s="163"/>
      <c r="BA224" s="163"/>
      <c r="BB224" s="163"/>
      <c r="BC224" s="187"/>
    </row>
    <row r="225" spans="3:55" x14ac:dyDescent="0.2">
      <c r="C225" s="163"/>
      <c r="D225" s="163"/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/>
      <c r="AW225" s="163"/>
      <c r="AX225" s="163"/>
      <c r="AY225" s="163"/>
      <c r="AZ225" s="163"/>
      <c r="BA225" s="163"/>
      <c r="BB225" s="163"/>
      <c r="BC225" s="187"/>
    </row>
    <row r="226" spans="3:55" x14ac:dyDescent="0.2">
      <c r="C226" s="163"/>
      <c r="D226" s="163"/>
      <c r="E226" s="163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/>
      <c r="AS226" s="163"/>
      <c r="AT226" s="163"/>
      <c r="AU226" s="163"/>
      <c r="AV226" s="163"/>
      <c r="AW226" s="163"/>
      <c r="AX226" s="163"/>
      <c r="AY226" s="163"/>
      <c r="AZ226" s="163"/>
      <c r="BA226" s="163"/>
      <c r="BB226" s="163"/>
      <c r="BC226" s="187"/>
    </row>
    <row r="227" spans="3:55" x14ac:dyDescent="0.2">
      <c r="C227" s="163"/>
      <c r="D227" s="163"/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63"/>
      <c r="AZ227" s="163"/>
      <c r="BA227" s="163"/>
      <c r="BB227" s="163"/>
      <c r="BC227" s="187"/>
    </row>
    <row r="228" spans="3:55" x14ac:dyDescent="0.2">
      <c r="C228" s="163"/>
      <c r="D228" s="163"/>
      <c r="E228" s="163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  <c r="AP228" s="163"/>
      <c r="AQ228" s="163"/>
      <c r="AR228" s="163"/>
      <c r="AS228" s="163"/>
      <c r="AT228" s="163"/>
      <c r="AU228" s="163"/>
      <c r="AV228" s="163"/>
      <c r="AW228" s="163"/>
      <c r="AX228" s="163"/>
      <c r="AY228" s="163"/>
      <c r="AZ228" s="163"/>
      <c r="BA228" s="163"/>
      <c r="BB228" s="163"/>
      <c r="BC228" s="187"/>
    </row>
    <row r="229" spans="3:55" x14ac:dyDescent="0.2">
      <c r="C229" s="163"/>
      <c r="D229" s="163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  <c r="AP229" s="163"/>
      <c r="AQ229" s="163"/>
      <c r="AR229" s="163"/>
      <c r="AS229" s="163"/>
      <c r="AT229" s="163"/>
      <c r="AU229" s="163"/>
      <c r="AV229" s="163"/>
      <c r="AW229" s="163"/>
      <c r="AX229" s="163"/>
      <c r="AY229" s="163"/>
      <c r="AZ229" s="163"/>
      <c r="BA229" s="163"/>
      <c r="BB229" s="163"/>
      <c r="BC229" s="187"/>
    </row>
    <row r="230" spans="3:55" x14ac:dyDescent="0.2">
      <c r="C230" s="163"/>
      <c r="D230" s="163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  <c r="S230" s="163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63"/>
      <c r="AF230" s="163"/>
      <c r="AG230" s="163"/>
      <c r="AH230" s="163"/>
      <c r="AI230" s="163"/>
      <c r="AJ230" s="163"/>
      <c r="AK230" s="163"/>
      <c r="AL230" s="163"/>
      <c r="AM230" s="163"/>
      <c r="AN230" s="163"/>
      <c r="AO230" s="163"/>
      <c r="AP230" s="163"/>
      <c r="AQ230" s="163"/>
      <c r="AR230" s="163"/>
      <c r="AS230" s="163"/>
      <c r="AT230" s="163"/>
      <c r="AU230" s="163"/>
      <c r="AV230" s="163"/>
      <c r="AW230" s="163"/>
      <c r="AX230" s="163"/>
      <c r="AY230" s="163"/>
      <c r="AZ230" s="163"/>
      <c r="BA230" s="163"/>
      <c r="BB230" s="163"/>
      <c r="BC230" s="187"/>
    </row>
    <row r="231" spans="3:55" x14ac:dyDescent="0.2">
      <c r="C231" s="163"/>
      <c r="D231" s="163"/>
      <c r="E231" s="163"/>
      <c r="F231" s="163"/>
      <c r="G231" s="163"/>
      <c r="H231" s="163"/>
      <c r="I231" s="163"/>
      <c r="J231" s="163"/>
      <c r="K231" s="163"/>
      <c r="L231" s="163"/>
      <c r="M231" s="163"/>
      <c r="N231" s="163"/>
      <c r="O231" s="163"/>
      <c r="P231" s="163"/>
      <c r="Q231" s="163"/>
      <c r="R231" s="163"/>
      <c r="S231" s="163"/>
      <c r="T231" s="163"/>
      <c r="U231" s="163"/>
      <c r="V231" s="163"/>
      <c r="W231" s="163"/>
      <c r="X231" s="163"/>
      <c r="Y231" s="163"/>
      <c r="Z231" s="163"/>
      <c r="AA231" s="163"/>
      <c r="AB231" s="163"/>
      <c r="AC231" s="163"/>
      <c r="AD231" s="163"/>
      <c r="AE231" s="163"/>
      <c r="AF231" s="163"/>
      <c r="AG231" s="163"/>
      <c r="AH231" s="163"/>
      <c r="AI231" s="163"/>
      <c r="AJ231" s="163"/>
      <c r="AK231" s="163"/>
      <c r="AL231" s="163"/>
      <c r="AM231" s="163"/>
      <c r="AN231" s="163"/>
      <c r="AO231" s="163"/>
      <c r="AP231" s="163"/>
      <c r="AQ231" s="163"/>
      <c r="AR231" s="163"/>
      <c r="AS231" s="163"/>
      <c r="AT231" s="163"/>
      <c r="AU231" s="163"/>
      <c r="AV231" s="163"/>
      <c r="AW231" s="163"/>
      <c r="AX231" s="163"/>
      <c r="AY231" s="163"/>
      <c r="AZ231" s="163"/>
      <c r="BA231" s="163"/>
      <c r="BB231" s="163"/>
      <c r="BC231" s="187"/>
    </row>
    <row r="232" spans="3:55" x14ac:dyDescent="0.2">
      <c r="C232" s="163"/>
      <c r="D232" s="163"/>
      <c r="E232" s="163"/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3"/>
      <c r="S232" s="163"/>
      <c r="T232" s="163"/>
      <c r="U232" s="163"/>
      <c r="V232" s="163"/>
      <c r="W232" s="163"/>
      <c r="X232" s="163"/>
      <c r="Y232" s="163"/>
      <c r="Z232" s="163"/>
      <c r="AA232" s="163"/>
      <c r="AB232" s="163"/>
      <c r="AC232" s="163"/>
      <c r="AD232" s="163"/>
      <c r="AE232" s="163"/>
      <c r="AF232" s="163"/>
      <c r="AG232" s="163"/>
      <c r="AH232" s="163"/>
      <c r="AI232" s="163"/>
      <c r="AJ232" s="163"/>
      <c r="AK232" s="163"/>
      <c r="AL232" s="163"/>
      <c r="AM232" s="163"/>
      <c r="AN232" s="163"/>
      <c r="AO232" s="163"/>
      <c r="AP232" s="163"/>
      <c r="AQ232" s="163"/>
      <c r="AR232" s="163"/>
      <c r="AS232" s="163"/>
      <c r="AT232" s="163"/>
      <c r="AU232" s="163"/>
      <c r="AV232" s="163"/>
      <c r="AW232" s="163"/>
      <c r="AX232" s="163"/>
      <c r="AY232" s="163"/>
      <c r="AZ232" s="163"/>
      <c r="BA232" s="163"/>
      <c r="BB232" s="163"/>
      <c r="BC232" s="187"/>
    </row>
    <row r="233" spans="3:55" x14ac:dyDescent="0.2">
      <c r="C233" s="163"/>
      <c r="D233" s="163"/>
      <c r="E233" s="163"/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  <c r="S233" s="163"/>
      <c r="T233" s="163"/>
      <c r="U233" s="163"/>
      <c r="V233" s="163"/>
      <c r="W233" s="163"/>
      <c r="X233" s="163"/>
      <c r="Y233" s="163"/>
      <c r="Z233" s="163"/>
      <c r="AA233" s="163"/>
      <c r="AB233" s="163"/>
      <c r="AC233" s="163"/>
      <c r="AD233" s="163"/>
      <c r="AE233" s="163"/>
      <c r="AF233" s="163"/>
      <c r="AG233" s="163"/>
      <c r="AH233" s="163"/>
      <c r="AI233" s="163"/>
      <c r="AJ233" s="163"/>
      <c r="AK233" s="163"/>
      <c r="AL233" s="163"/>
      <c r="AM233" s="163"/>
      <c r="AN233" s="163"/>
      <c r="AO233" s="163"/>
      <c r="AP233" s="163"/>
      <c r="AQ233" s="163"/>
      <c r="AR233" s="163"/>
      <c r="AS233" s="163"/>
      <c r="AT233" s="163"/>
      <c r="AU233" s="163"/>
      <c r="AV233" s="163"/>
      <c r="AW233" s="163"/>
      <c r="AX233" s="163"/>
      <c r="AY233" s="163"/>
      <c r="AZ233" s="163"/>
      <c r="BA233" s="163"/>
      <c r="BB233" s="163"/>
      <c r="BC233" s="187"/>
    </row>
    <row r="234" spans="3:55" x14ac:dyDescent="0.2">
      <c r="C234" s="163"/>
      <c r="D234" s="163"/>
      <c r="E234" s="163"/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  <c r="S234" s="163"/>
      <c r="T234" s="163"/>
      <c r="U234" s="163"/>
      <c r="V234" s="163"/>
      <c r="W234" s="163"/>
      <c r="X234" s="163"/>
      <c r="Y234" s="163"/>
      <c r="Z234" s="163"/>
      <c r="AA234" s="163"/>
      <c r="AB234" s="163"/>
      <c r="AC234" s="163"/>
      <c r="AD234" s="163"/>
      <c r="AE234" s="163"/>
      <c r="AF234" s="163"/>
      <c r="AG234" s="163"/>
      <c r="AH234" s="163"/>
      <c r="AI234" s="163"/>
      <c r="AJ234" s="163"/>
      <c r="AK234" s="163"/>
      <c r="AL234" s="163"/>
      <c r="AM234" s="163"/>
      <c r="AN234" s="163"/>
      <c r="AO234" s="163"/>
      <c r="AP234" s="163"/>
      <c r="AQ234" s="163"/>
      <c r="AR234" s="163"/>
      <c r="AS234" s="163"/>
      <c r="AT234" s="163"/>
      <c r="AU234" s="163"/>
      <c r="AV234" s="163"/>
      <c r="AW234" s="163"/>
      <c r="AX234" s="163"/>
      <c r="AY234" s="163"/>
      <c r="AZ234" s="163"/>
      <c r="BA234" s="163"/>
      <c r="BB234" s="163"/>
      <c r="BC234" s="187"/>
    </row>
    <row r="235" spans="3:55" x14ac:dyDescent="0.2">
      <c r="C235" s="163"/>
      <c r="D235" s="163"/>
      <c r="E235" s="163"/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3"/>
      <c r="S235" s="163"/>
      <c r="T235" s="163"/>
      <c r="U235" s="163"/>
      <c r="V235" s="163"/>
      <c r="W235" s="163"/>
      <c r="X235" s="163"/>
      <c r="Y235" s="163"/>
      <c r="Z235" s="163"/>
      <c r="AA235" s="163"/>
      <c r="AB235" s="163"/>
      <c r="AC235" s="163"/>
      <c r="AD235" s="163"/>
      <c r="AE235" s="163"/>
      <c r="AF235" s="163"/>
      <c r="AG235" s="163"/>
      <c r="AH235" s="163"/>
      <c r="AI235" s="163"/>
      <c r="AJ235" s="163"/>
      <c r="AK235" s="163"/>
      <c r="AL235" s="163"/>
      <c r="AM235" s="163"/>
      <c r="AN235" s="163"/>
      <c r="AO235" s="163"/>
      <c r="AP235" s="163"/>
      <c r="AQ235" s="163"/>
      <c r="AR235" s="163"/>
      <c r="AS235" s="163"/>
      <c r="AT235" s="163"/>
      <c r="AU235" s="163"/>
      <c r="AV235" s="163"/>
      <c r="AW235" s="163"/>
      <c r="AX235" s="163"/>
      <c r="AY235" s="163"/>
      <c r="AZ235" s="163"/>
      <c r="BA235" s="163"/>
      <c r="BB235" s="163"/>
      <c r="BC235" s="187"/>
    </row>
    <row r="236" spans="3:55" x14ac:dyDescent="0.2">
      <c r="C236" s="163"/>
      <c r="D236" s="163"/>
      <c r="E236" s="163"/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3"/>
      <c r="S236" s="163"/>
      <c r="T236" s="163"/>
      <c r="U236" s="163"/>
      <c r="V236" s="163"/>
      <c r="W236" s="163"/>
      <c r="X236" s="163"/>
      <c r="Y236" s="163"/>
      <c r="Z236" s="163"/>
      <c r="AA236" s="163"/>
      <c r="AB236" s="163"/>
      <c r="AC236" s="163"/>
      <c r="AD236" s="163"/>
      <c r="AE236" s="163"/>
      <c r="AF236" s="163"/>
      <c r="AG236" s="163"/>
      <c r="AH236" s="163"/>
      <c r="AI236" s="163"/>
      <c r="AJ236" s="163"/>
      <c r="AK236" s="163"/>
      <c r="AL236" s="163"/>
      <c r="AM236" s="163"/>
      <c r="AN236" s="163"/>
      <c r="AO236" s="163"/>
      <c r="AP236" s="163"/>
      <c r="AQ236" s="163"/>
      <c r="AR236" s="163"/>
      <c r="AS236" s="163"/>
      <c r="AT236" s="163"/>
      <c r="AU236" s="163"/>
      <c r="AV236" s="163"/>
      <c r="AW236" s="163"/>
      <c r="AX236" s="163"/>
      <c r="AY236" s="163"/>
      <c r="AZ236" s="163"/>
      <c r="BA236" s="163"/>
      <c r="BB236" s="163"/>
      <c r="BC236" s="187"/>
    </row>
    <row r="237" spans="3:55" x14ac:dyDescent="0.2">
      <c r="C237" s="163"/>
      <c r="D237" s="163"/>
      <c r="E237" s="163"/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3"/>
      <c r="S237" s="163"/>
      <c r="T237" s="163"/>
      <c r="U237" s="163"/>
      <c r="V237" s="163"/>
      <c r="W237" s="163"/>
      <c r="X237" s="163"/>
      <c r="Y237" s="163"/>
      <c r="Z237" s="163"/>
      <c r="AA237" s="163"/>
      <c r="AB237" s="163"/>
      <c r="AC237" s="163"/>
      <c r="AD237" s="163"/>
      <c r="AE237" s="163"/>
      <c r="AF237" s="163"/>
      <c r="AG237" s="163"/>
      <c r="AH237" s="163"/>
      <c r="AI237" s="163"/>
      <c r="AJ237" s="163"/>
      <c r="AK237" s="163"/>
      <c r="AL237" s="163"/>
      <c r="AM237" s="163"/>
      <c r="AN237" s="163"/>
      <c r="AO237" s="163"/>
      <c r="AP237" s="163"/>
      <c r="AQ237" s="163"/>
      <c r="AR237" s="163"/>
      <c r="AS237" s="163"/>
      <c r="AT237" s="163"/>
      <c r="AU237" s="163"/>
      <c r="AV237" s="163"/>
      <c r="AW237" s="163"/>
      <c r="AX237" s="163"/>
      <c r="AY237" s="163"/>
      <c r="AZ237" s="163"/>
      <c r="BA237" s="163"/>
      <c r="BB237" s="163"/>
      <c r="BC237" s="187"/>
    </row>
    <row r="238" spans="3:55" x14ac:dyDescent="0.2">
      <c r="C238" s="163"/>
      <c r="D238" s="163"/>
      <c r="E238" s="163"/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3"/>
      <c r="S238" s="163"/>
      <c r="T238" s="163"/>
      <c r="U238" s="163"/>
      <c r="V238" s="163"/>
      <c r="W238" s="163"/>
      <c r="X238" s="163"/>
      <c r="Y238" s="163"/>
      <c r="Z238" s="163"/>
      <c r="AA238" s="163"/>
      <c r="AB238" s="163"/>
      <c r="AC238" s="163"/>
      <c r="AD238" s="163"/>
      <c r="AE238" s="163"/>
      <c r="AF238" s="163"/>
      <c r="AG238" s="163"/>
      <c r="AH238" s="163"/>
      <c r="AI238" s="163"/>
      <c r="AJ238" s="163"/>
      <c r="AK238" s="163"/>
      <c r="AL238" s="163"/>
      <c r="AM238" s="163"/>
      <c r="AN238" s="163"/>
      <c r="AO238" s="163"/>
      <c r="AP238" s="163"/>
      <c r="AQ238" s="163"/>
      <c r="AR238" s="163"/>
      <c r="AS238" s="163"/>
      <c r="AT238" s="163"/>
      <c r="AU238" s="163"/>
      <c r="AV238" s="163"/>
      <c r="AW238" s="163"/>
      <c r="AX238" s="163"/>
      <c r="AY238" s="163"/>
      <c r="AZ238" s="163"/>
      <c r="BA238" s="163"/>
      <c r="BB238" s="163"/>
      <c r="BC238" s="187"/>
    </row>
    <row r="239" spans="3:55" x14ac:dyDescent="0.2">
      <c r="C239" s="163"/>
      <c r="D239" s="163"/>
      <c r="E239" s="163"/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3"/>
      <c r="S239" s="163"/>
      <c r="T239" s="163"/>
      <c r="U239" s="163"/>
      <c r="V239" s="163"/>
      <c r="W239" s="163"/>
      <c r="X239" s="163"/>
      <c r="Y239" s="163"/>
      <c r="Z239" s="163"/>
      <c r="AA239" s="163"/>
      <c r="AB239" s="163"/>
      <c r="AC239" s="163"/>
      <c r="AD239" s="163"/>
      <c r="AE239" s="163"/>
      <c r="AF239" s="163"/>
      <c r="AG239" s="163"/>
      <c r="AH239" s="163"/>
      <c r="AI239" s="163"/>
      <c r="AJ239" s="163"/>
      <c r="AK239" s="163"/>
      <c r="AL239" s="163"/>
      <c r="AM239" s="163"/>
      <c r="AN239" s="163"/>
      <c r="AO239" s="163"/>
      <c r="AP239" s="163"/>
      <c r="AQ239" s="163"/>
      <c r="AR239" s="163"/>
      <c r="AS239" s="163"/>
      <c r="AT239" s="163"/>
      <c r="AU239" s="163"/>
      <c r="AV239" s="163"/>
      <c r="AW239" s="163"/>
      <c r="AX239" s="163"/>
      <c r="AY239" s="163"/>
      <c r="AZ239" s="163"/>
      <c r="BA239" s="163"/>
      <c r="BB239" s="163"/>
      <c r="BC239" s="187"/>
    </row>
    <row r="240" spans="3:55" x14ac:dyDescent="0.2">
      <c r="C240" s="163"/>
      <c r="D240" s="163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163"/>
      <c r="X240" s="163"/>
      <c r="Y240" s="163"/>
      <c r="Z240" s="163"/>
      <c r="AA240" s="163"/>
      <c r="AB240" s="163"/>
      <c r="AC240" s="163"/>
      <c r="AD240" s="163"/>
      <c r="AE240" s="163"/>
      <c r="AF240" s="163"/>
      <c r="AG240" s="163"/>
      <c r="AH240" s="163"/>
      <c r="AI240" s="163"/>
      <c r="AJ240" s="163"/>
      <c r="AK240" s="163"/>
      <c r="AL240" s="163"/>
      <c r="AM240" s="163"/>
      <c r="AN240" s="163"/>
      <c r="AO240" s="163"/>
      <c r="AP240" s="163"/>
      <c r="AQ240" s="163"/>
      <c r="AR240" s="163"/>
      <c r="AS240" s="163"/>
      <c r="AT240" s="163"/>
      <c r="AU240" s="163"/>
      <c r="AV240" s="163"/>
      <c r="AW240" s="163"/>
      <c r="AX240" s="163"/>
      <c r="AY240" s="163"/>
      <c r="AZ240" s="163"/>
      <c r="BA240" s="163"/>
      <c r="BB240" s="163"/>
      <c r="BC240" s="187"/>
    </row>
    <row r="241" spans="3:55" x14ac:dyDescent="0.2">
      <c r="C241" s="163"/>
      <c r="D241" s="163"/>
      <c r="E241" s="163"/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3"/>
      <c r="S241" s="163"/>
      <c r="T241" s="163"/>
      <c r="U241" s="163"/>
      <c r="V241" s="163"/>
      <c r="W241" s="163"/>
      <c r="X241" s="163"/>
      <c r="Y241" s="163"/>
      <c r="Z241" s="163"/>
      <c r="AA241" s="163"/>
      <c r="AB241" s="163"/>
      <c r="AC241" s="163"/>
      <c r="AD241" s="163"/>
      <c r="AE241" s="163"/>
      <c r="AF241" s="163"/>
      <c r="AG241" s="163"/>
      <c r="AH241" s="163"/>
      <c r="AI241" s="163"/>
      <c r="AJ241" s="163"/>
      <c r="AK241" s="163"/>
      <c r="AL241" s="163"/>
      <c r="AM241" s="163"/>
      <c r="AN241" s="163"/>
      <c r="AO241" s="163"/>
      <c r="AP241" s="163"/>
      <c r="AQ241" s="163"/>
      <c r="AR241" s="163"/>
      <c r="AS241" s="163"/>
      <c r="AT241" s="163"/>
      <c r="AU241" s="163"/>
      <c r="AV241" s="163"/>
      <c r="AW241" s="163"/>
      <c r="AX241" s="163"/>
      <c r="AY241" s="163"/>
      <c r="AZ241" s="163"/>
      <c r="BA241" s="163"/>
      <c r="BB241" s="163"/>
      <c r="BC241" s="187"/>
    </row>
    <row r="242" spans="3:55" x14ac:dyDescent="0.2">
      <c r="C242" s="163"/>
      <c r="D242" s="163"/>
      <c r="E242" s="163"/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3"/>
      <c r="S242" s="163"/>
      <c r="T242" s="163"/>
      <c r="U242" s="163"/>
      <c r="V242" s="163"/>
      <c r="W242" s="163"/>
      <c r="X242" s="163"/>
      <c r="Y242" s="163"/>
      <c r="Z242" s="163"/>
      <c r="AA242" s="163"/>
      <c r="AB242" s="163"/>
      <c r="AC242" s="163"/>
      <c r="AD242" s="163"/>
      <c r="AE242" s="163"/>
      <c r="AF242" s="163"/>
      <c r="AG242" s="163"/>
      <c r="AH242" s="163"/>
      <c r="AI242" s="163"/>
      <c r="AJ242" s="163"/>
      <c r="AK242" s="163"/>
      <c r="AL242" s="163"/>
      <c r="AM242" s="163"/>
      <c r="AN242" s="163"/>
      <c r="AO242" s="163"/>
      <c r="AP242" s="163"/>
      <c r="AQ242" s="163"/>
      <c r="AR242" s="163"/>
      <c r="AS242" s="163"/>
      <c r="AT242" s="163"/>
      <c r="AU242" s="163"/>
      <c r="AV242" s="163"/>
      <c r="AW242" s="163"/>
      <c r="AX242" s="163"/>
      <c r="AY242" s="163"/>
      <c r="AZ242" s="163"/>
      <c r="BA242" s="163"/>
      <c r="BB242" s="163"/>
      <c r="BC242" s="187"/>
    </row>
    <row r="243" spans="3:55" x14ac:dyDescent="0.2">
      <c r="C243" s="163"/>
      <c r="D243" s="163"/>
      <c r="E243" s="163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3"/>
      <c r="S243" s="163"/>
      <c r="T243" s="163"/>
      <c r="U243" s="163"/>
      <c r="V243" s="163"/>
      <c r="W243" s="163"/>
      <c r="X243" s="163"/>
      <c r="Y243" s="163"/>
      <c r="Z243" s="163"/>
      <c r="AA243" s="163"/>
      <c r="AB243" s="163"/>
      <c r="AC243" s="163"/>
      <c r="AD243" s="163"/>
      <c r="AE243" s="163"/>
      <c r="AF243" s="163"/>
      <c r="AG243" s="163"/>
      <c r="AH243" s="163"/>
      <c r="AI243" s="163"/>
      <c r="AJ243" s="163"/>
      <c r="AK243" s="163"/>
      <c r="AL243" s="163"/>
      <c r="AM243" s="163"/>
      <c r="AN243" s="163"/>
      <c r="AO243" s="163"/>
      <c r="AP243" s="163"/>
      <c r="AQ243" s="163"/>
      <c r="AR243" s="163"/>
      <c r="AS243" s="163"/>
      <c r="AT243" s="163"/>
      <c r="AU243" s="163"/>
      <c r="AV243" s="163"/>
      <c r="AW243" s="163"/>
      <c r="AX243" s="163"/>
      <c r="AY243" s="163"/>
      <c r="AZ243" s="163"/>
      <c r="BA243" s="163"/>
      <c r="BB243" s="163"/>
      <c r="BC243" s="187"/>
    </row>
    <row r="244" spans="3:55" x14ac:dyDescent="0.2">
      <c r="C244" s="163"/>
      <c r="D244" s="163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163"/>
      <c r="AB244" s="163"/>
      <c r="AC244" s="163"/>
      <c r="AD244" s="163"/>
      <c r="AE244" s="163"/>
      <c r="AF244" s="163"/>
      <c r="AG244" s="163"/>
      <c r="AH244" s="163"/>
      <c r="AI244" s="163"/>
      <c r="AJ244" s="163"/>
      <c r="AK244" s="163"/>
      <c r="AL244" s="163"/>
      <c r="AM244" s="163"/>
      <c r="AN244" s="163"/>
      <c r="AO244" s="163"/>
      <c r="AP244" s="163"/>
      <c r="AQ244" s="163"/>
      <c r="AR244" s="163"/>
      <c r="AS244" s="163"/>
      <c r="AT244" s="163"/>
      <c r="AU244" s="163"/>
      <c r="AV244" s="163"/>
      <c r="AW244" s="163"/>
      <c r="AX244" s="163"/>
      <c r="AY244" s="163"/>
      <c r="AZ244" s="163"/>
      <c r="BA244" s="163"/>
      <c r="BB244" s="163"/>
      <c r="BC244" s="187"/>
    </row>
    <row r="245" spans="3:55" x14ac:dyDescent="0.2">
      <c r="C245" s="163"/>
      <c r="D245" s="163"/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3"/>
      <c r="AC245" s="163"/>
      <c r="AD245" s="163"/>
      <c r="AE245" s="163"/>
      <c r="AF245" s="163"/>
      <c r="AG245" s="163"/>
      <c r="AH245" s="163"/>
      <c r="AI245" s="163"/>
      <c r="AJ245" s="163"/>
      <c r="AK245" s="163"/>
      <c r="AL245" s="163"/>
      <c r="AM245" s="163"/>
      <c r="AN245" s="163"/>
      <c r="AO245" s="163"/>
      <c r="AP245" s="163"/>
      <c r="AQ245" s="163"/>
      <c r="AR245" s="163"/>
      <c r="AS245" s="163"/>
      <c r="AT245" s="163"/>
      <c r="AU245" s="163"/>
      <c r="AV245" s="163"/>
      <c r="AW245" s="163"/>
      <c r="AX245" s="163"/>
      <c r="AY245" s="163"/>
      <c r="AZ245" s="163"/>
      <c r="BA245" s="163"/>
      <c r="BB245" s="163"/>
      <c r="BC245" s="187"/>
    </row>
    <row r="246" spans="3:55" x14ac:dyDescent="0.2">
      <c r="C246" s="163"/>
      <c r="D246" s="163"/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3"/>
      <c r="AC246" s="163"/>
      <c r="AD246" s="163"/>
      <c r="AE246" s="163"/>
      <c r="AF246" s="163"/>
      <c r="AG246" s="163"/>
      <c r="AH246" s="163"/>
      <c r="AI246" s="163"/>
      <c r="AJ246" s="163"/>
      <c r="AK246" s="163"/>
      <c r="AL246" s="163"/>
      <c r="AM246" s="163"/>
      <c r="AN246" s="163"/>
      <c r="AO246" s="163"/>
      <c r="AP246" s="163"/>
      <c r="AQ246" s="163"/>
      <c r="AR246" s="163"/>
      <c r="AS246" s="163"/>
      <c r="AT246" s="163"/>
      <c r="AU246" s="163"/>
      <c r="AV246" s="163"/>
      <c r="AW246" s="163"/>
      <c r="AX246" s="163"/>
      <c r="AY246" s="163"/>
      <c r="AZ246" s="163"/>
      <c r="BA246" s="163"/>
      <c r="BB246" s="163"/>
      <c r="BC246" s="187"/>
    </row>
    <row r="247" spans="3:55" x14ac:dyDescent="0.2">
      <c r="C247" s="163"/>
      <c r="D247" s="163"/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3"/>
      <c r="AC247" s="163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  <c r="BB247" s="163"/>
      <c r="BC247" s="187"/>
    </row>
    <row r="248" spans="3:55" x14ac:dyDescent="0.2">
      <c r="C248" s="163"/>
      <c r="D248" s="163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3"/>
      <c r="AC248" s="163"/>
      <c r="AD248" s="163"/>
      <c r="AE248" s="163"/>
      <c r="AF248" s="163"/>
      <c r="AG248" s="163"/>
      <c r="AH248" s="163"/>
      <c r="AI248" s="163"/>
      <c r="AJ248" s="163"/>
      <c r="AK248" s="163"/>
      <c r="AL248" s="163"/>
      <c r="AM248" s="163"/>
      <c r="AN248" s="163"/>
      <c r="AO248" s="163"/>
      <c r="AP248" s="163"/>
      <c r="AQ248" s="163"/>
      <c r="AR248" s="163"/>
      <c r="AS248" s="163"/>
      <c r="AT248" s="163"/>
      <c r="AU248" s="163"/>
      <c r="AV248" s="163"/>
      <c r="AW248" s="163"/>
      <c r="AX248" s="163"/>
      <c r="AY248" s="163"/>
      <c r="AZ248" s="163"/>
      <c r="BA248" s="163"/>
      <c r="BB248" s="163"/>
      <c r="BC248" s="187"/>
    </row>
    <row r="249" spans="3:55" x14ac:dyDescent="0.2">
      <c r="C249" s="163"/>
      <c r="D249" s="163"/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163"/>
      <c r="AX249" s="163"/>
      <c r="AY249" s="163"/>
      <c r="AZ249" s="163"/>
      <c r="BA249" s="163"/>
      <c r="BB249" s="163"/>
      <c r="BC249" s="187"/>
    </row>
    <row r="250" spans="3:55" x14ac:dyDescent="0.2">
      <c r="C250" s="163"/>
      <c r="D250" s="163"/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3"/>
      <c r="AC250" s="163"/>
      <c r="AD250" s="163"/>
      <c r="AE250" s="163"/>
      <c r="AF250" s="163"/>
      <c r="AG250" s="163"/>
      <c r="AH250" s="163"/>
      <c r="AI250" s="163"/>
      <c r="AJ250" s="163"/>
      <c r="AK250" s="163"/>
      <c r="AL250" s="163"/>
      <c r="AM250" s="163"/>
      <c r="AN250" s="163"/>
      <c r="AO250" s="163"/>
      <c r="AP250" s="163"/>
      <c r="AQ250" s="163"/>
      <c r="AR250" s="163"/>
      <c r="AS250" s="163"/>
      <c r="AT250" s="163"/>
      <c r="AU250" s="163"/>
      <c r="AV250" s="163"/>
      <c r="AW250" s="163"/>
      <c r="AX250" s="163"/>
      <c r="AY250" s="163"/>
      <c r="AZ250" s="163"/>
      <c r="BA250" s="163"/>
      <c r="BB250" s="163"/>
      <c r="BC250" s="187"/>
    </row>
    <row r="251" spans="3:55" x14ac:dyDescent="0.2">
      <c r="C251" s="163"/>
      <c r="D251" s="163"/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/>
      <c r="AT251" s="163"/>
      <c r="AU251" s="163"/>
      <c r="AV251" s="163"/>
      <c r="AW251" s="163"/>
      <c r="AX251" s="163"/>
      <c r="AY251" s="163"/>
      <c r="AZ251" s="163"/>
      <c r="BA251" s="163"/>
      <c r="BB251" s="163"/>
      <c r="BC251" s="187"/>
    </row>
    <row r="252" spans="3:55" x14ac:dyDescent="0.2">
      <c r="C252" s="163"/>
      <c r="D252" s="163"/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3"/>
      <c r="AC252" s="163"/>
      <c r="AD252" s="163"/>
      <c r="AE252" s="163"/>
      <c r="AF252" s="163"/>
      <c r="AG252" s="163"/>
      <c r="AH252" s="163"/>
      <c r="AI252" s="163"/>
      <c r="AJ252" s="163"/>
      <c r="AK252" s="163"/>
      <c r="AL252" s="163"/>
      <c r="AM252" s="163"/>
      <c r="AN252" s="163"/>
      <c r="AO252" s="163"/>
      <c r="AP252" s="163"/>
      <c r="AQ252" s="163"/>
      <c r="AR252" s="163"/>
      <c r="AS252" s="163"/>
      <c r="AT252" s="163"/>
      <c r="AU252" s="163"/>
      <c r="AV252" s="163"/>
      <c r="AW252" s="163"/>
      <c r="AX252" s="163"/>
      <c r="AY252" s="163"/>
      <c r="AZ252" s="163"/>
      <c r="BA252" s="163"/>
      <c r="BB252" s="163"/>
      <c r="BC252" s="187"/>
    </row>
    <row r="253" spans="3:55" x14ac:dyDescent="0.2">
      <c r="C253" s="163"/>
      <c r="D253" s="163"/>
      <c r="E253" s="163"/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3"/>
      <c r="AC253" s="163"/>
      <c r="AD253" s="163"/>
      <c r="AE253" s="163"/>
      <c r="AF253" s="163"/>
      <c r="AG253" s="163"/>
      <c r="AH253" s="163"/>
      <c r="AI253" s="163"/>
      <c r="AJ253" s="163"/>
      <c r="AK253" s="163"/>
      <c r="AL253" s="163"/>
      <c r="AM253" s="163"/>
      <c r="AN253" s="163"/>
      <c r="AO253" s="163"/>
      <c r="AP253" s="163"/>
      <c r="AQ253" s="163"/>
      <c r="AR253" s="163"/>
      <c r="AS253" s="163"/>
      <c r="AT253" s="163"/>
      <c r="AU253" s="163"/>
      <c r="AV253" s="163"/>
      <c r="AW253" s="163"/>
      <c r="AX253" s="163"/>
      <c r="AY253" s="163"/>
      <c r="AZ253" s="163"/>
      <c r="BA253" s="163"/>
      <c r="BB253" s="163"/>
      <c r="BC253" s="187"/>
    </row>
    <row r="254" spans="3:55" x14ac:dyDescent="0.2">
      <c r="C254" s="163"/>
      <c r="D254" s="163"/>
      <c r="E254" s="163"/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3"/>
      <c r="AC254" s="163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  <c r="AW254" s="163"/>
      <c r="AX254" s="163"/>
      <c r="AY254" s="163"/>
      <c r="AZ254" s="163"/>
      <c r="BA254" s="163"/>
      <c r="BB254" s="163"/>
      <c r="BC254" s="187"/>
    </row>
    <row r="255" spans="3:55" x14ac:dyDescent="0.2">
      <c r="C255" s="163"/>
      <c r="D255" s="163"/>
      <c r="E255" s="163"/>
      <c r="F255" s="163"/>
      <c r="G255" s="163"/>
      <c r="H255" s="163"/>
      <c r="I255" s="163"/>
      <c r="J255" s="163"/>
      <c r="K255" s="163"/>
      <c r="L255" s="163"/>
      <c r="M255" s="163"/>
      <c r="N255" s="163"/>
      <c r="O255" s="163"/>
      <c r="P255" s="163"/>
      <c r="Q255" s="163"/>
      <c r="R255" s="163"/>
      <c r="S255" s="163"/>
      <c r="T255" s="163"/>
      <c r="U255" s="163"/>
      <c r="V255" s="163"/>
      <c r="W255" s="163"/>
      <c r="X255" s="163"/>
      <c r="Y255" s="163"/>
      <c r="Z255" s="163"/>
      <c r="AA255" s="163"/>
      <c r="AB255" s="163"/>
      <c r="AC255" s="163"/>
      <c r="AD255" s="163"/>
      <c r="AE255" s="163"/>
      <c r="AF255" s="163"/>
      <c r="AG255" s="163"/>
      <c r="AH255" s="163"/>
      <c r="AI255" s="163"/>
      <c r="AJ255" s="163"/>
      <c r="AK255" s="163"/>
      <c r="AL255" s="163"/>
      <c r="AM255" s="163"/>
      <c r="AN255" s="163"/>
      <c r="AO255" s="163"/>
      <c r="AP255" s="163"/>
      <c r="AQ255" s="163"/>
      <c r="AR255" s="163"/>
      <c r="AS255" s="163"/>
      <c r="AT255" s="163"/>
      <c r="AU255" s="163"/>
      <c r="AV255" s="163"/>
      <c r="AW255" s="163"/>
      <c r="AX255" s="163"/>
      <c r="AY255" s="163"/>
      <c r="AZ255" s="163"/>
      <c r="BA255" s="163"/>
      <c r="BB255" s="163"/>
      <c r="BC255" s="187"/>
    </row>
    <row r="256" spans="3:55" x14ac:dyDescent="0.2">
      <c r="C256" s="163"/>
      <c r="D256" s="163"/>
      <c r="E256" s="163"/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163"/>
      <c r="AF256" s="163"/>
      <c r="AG256" s="163"/>
      <c r="AH256" s="163"/>
      <c r="AI256" s="163"/>
      <c r="AJ256" s="163"/>
      <c r="AK256" s="163"/>
      <c r="AL256" s="163"/>
      <c r="AM256" s="163"/>
      <c r="AN256" s="163"/>
      <c r="AO256" s="163"/>
      <c r="AP256" s="163"/>
      <c r="AQ256" s="163"/>
      <c r="AR256" s="163"/>
      <c r="AS256" s="163"/>
      <c r="AT256" s="163"/>
      <c r="AU256" s="163"/>
      <c r="AV256" s="163"/>
      <c r="AW256" s="163"/>
      <c r="AX256" s="163"/>
      <c r="AY256" s="163"/>
      <c r="AZ256" s="163"/>
      <c r="BA256" s="163"/>
      <c r="BB256" s="163"/>
      <c r="BC256" s="187"/>
    </row>
    <row r="257" spans="3:55" x14ac:dyDescent="0.2">
      <c r="C257" s="163"/>
      <c r="D257" s="163"/>
      <c r="E257" s="163"/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3"/>
      <c r="S257" s="163"/>
      <c r="T257" s="163"/>
      <c r="U257" s="163"/>
      <c r="V257" s="163"/>
      <c r="W257" s="163"/>
      <c r="X257" s="163"/>
      <c r="Y257" s="163"/>
      <c r="Z257" s="163"/>
      <c r="AA257" s="163"/>
      <c r="AB257" s="163"/>
      <c r="AC257" s="163"/>
      <c r="AD257" s="163"/>
      <c r="AE257" s="163"/>
      <c r="AF257" s="163"/>
      <c r="AG257" s="163"/>
      <c r="AH257" s="163"/>
      <c r="AI257" s="163"/>
      <c r="AJ257" s="163"/>
      <c r="AK257" s="163"/>
      <c r="AL257" s="163"/>
      <c r="AM257" s="163"/>
      <c r="AN257" s="163"/>
      <c r="AO257" s="163"/>
      <c r="AP257" s="163"/>
      <c r="AQ257" s="163"/>
      <c r="AR257" s="163"/>
      <c r="AS257" s="163"/>
      <c r="AT257" s="163"/>
      <c r="AU257" s="163"/>
      <c r="AV257" s="163"/>
      <c r="AW257" s="163"/>
      <c r="AX257" s="163"/>
      <c r="AY257" s="163"/>
      <c r="AZ257" s="163"/>
      <c r="BA257" s="163"/>
      <c r="BB257" s="163"/>
      <c r="BC257" s="187"/>
    </row>
    <row r="258" spans="3:55" x14ac:dyDescent="0.2">
      <c r="C258" s="163"/>
      <c r="D258" s="163"/>
      <c r="E258" s="163"/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3"/>
      <c r="S258" s="163"/>
      <c r="T258" s="163"/>
      <c r="U258" s="163"/>
      <c r="V258" s="163"/>
      <c r="W258" s="163"/>
      <c r="X258" s="163"/>
      <c r="Y258" s="163"/>
      <c r="Z258" s="163"/>
      <c r="AA258" s="163"/>
      <c r="AB258" s="163"/>
      <c r="AC258" s="163"/>
      <c r="AD258" s="163"/>
      <c r="AE258" s="163"/>
      <c r="AF258" s="163"/>
      <c r="AG258" s="163"/>
      <c r="AH258" s="163"/>
      <c r="AI258" s="163"/>
      <c r="AJ258" s="163"/>
      <c r="AK258" s="163"/>
      <c r="AL258" s="163"/>
      <c r="AM258" s="163"/>
      <c r="AN258" s="163"/>
      <c r="AO258" s="163"/>
      <c r="AP258" s="163"/>
      <c r="AQ258" s="163"/>
      <c r="AR258" s="163"/>
      <c r="AS258" s="163"/>
      <c r="AT258" s="163"/>
      <c r="AU258" s="163"/>
      <c r="AV258" s="163"/>
      <c r="AW258" s="163"/>
      <c r="AX258" s="163"/>
      <c r="AY258" s="163"/>
      <c r="AZ258" s="163"/>
      <c r="BA258" s="163"/>
      <c r="BB258" s="163"/>
      <c r="BC258" s="187"/>
    </row>
    <row r="259" spans="3:55" x14ac:dyDescent="0.2">
      <c r="C259" s="163"/>
      <c r="D259" s="163"/>
      <c r="E259" s="163"/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  <c r="AA259" s="163"/>
      <c r="AB259" s="163"/>
      <c r="AC259" s="163"/>
      <c r="AD259" s="163"/>
      <c r="AE259" s="163"/>
      <c r="AF259" s="163"/>
      <c r="AG259" s="163"/>
      <c r="AH259" s="163"/>
      <c r="AI259" s="163"/>
      <c r="AJ259" s="163"/>
      <c r="AK259" s="163"/>
      <c r="AL259" s="163"/>
      <c r="AM259" s="163"/>
      <c r="AN259" s="163"/>
      <c r="AO259" s="163"/>
      <c r="AP259" s="163"/>
      <c r="AQ259" s="163"/>
      <c r="AR259" s="163"/>
      <c r="AS259" s="163"/>
      <c r="AT259" s="163"/>
      <c r="AU259" s="163"/>
      <c r="AV259" s="163"/>
      <c r="AW259" s="163"/>
      <c r="AX259" s="163"/>
      <c r="AY259" s="163"/>
      <c r="AZ259" s="163"/>
      <c r="BA259" s="163"/>
      <c r="BB259" s="163"/>
      <c r="BC259" s="187"/>
    </row>
    <row r="260" spans="3:55" x14ac:dyDescent="0.2">
      <c r="C260" s="163"/>
      <c r="D260" s="163"/>
      <c r="E260" s="163"/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  <c r="AA260" s="163"/>
      <c r="AB260" s="163"/>
      <c r="AC260" s="163"/>
      <c r="AD260" s="163"/>
      <c r="AE260" s="163"/>
      <c r="AF260" s="163"/>
      <c r="AG260" s="163"/>
      <c r="AH260" s="163"/>
      <c r="AI260" s="163"/>
      <c r="AJ260" s="163"/>
      <c r="AK260" s="163"/>
      <c r="AL260" s="163"/>
      <c r="AM260" s="163"/>
      <c r="AN260" s="163"/>
      <c r="AO260" s="163"/>
      <c r="AP260" s="163"/>
      <c r="AQ260" s="163"/>
      <c r="AR260" s="163"/>
      <c r="AS260" s="163"/>
      <c r="AT260" s="163"/>
      <c r="AU260" s="163"/>
      <c r="AV260" s="163"/>
      <c r="AW260" s="163"/>
      <c r="AX260" s="163"/>
      <c r="AY260" s="163"/>
      <c r="AZ260" s="163"/>
      <c r="BA260" s="163"/>
      <c r="BB260" s="163"/>
      <c r="BC260" s="187"/>
    </row>
    <row r="261" spans="3:55" x14ac:dyDescent="0.2">
      <c r="C261" s="163"/>
      <c r="D261" s="163"/>
      <c r="E261" s="163"/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3"/>
      <c r="S261" s="163"/>
      <c r="T261" s="163"/>
      <c r="U261" s="163"/>
      <c r="V261" s="163"/>
      <c r="W261" s="163"/>
      <c r="X261" s="163"/>
      <c r="Y261" s="163"/>
      <c r="Z261" s="163"/>
      <c r="AA261" s="163"/>
      <c r="AB261" s="163"/>
      <c r="AC261" s="163"/>
      <c r="AD261" s="163"/>
      <c r="AE261" s="163"/>
      <c r="AF261" s="163"/>
      <c r="AG261" s="163"/>
      <c r="AH261" s="163"/>
      <c r="AI261" s="163"/>
      <c r="AJ261" s="163"/>
      <c r="AK261" s="163"/>
      <c r="AL261" s="163"/>
      <c r="AM261" s="163"/>
      <c r="AN261" s="163"/>
      <c r="AO261" s="163"/>
      <c r="AP261" s="163"/>
      <c r="AQ261" s="163"/>
      <c r="AR261" s="163"/>
      <c r="AS261" s="163"/>
      <c r="AT261" s="163"/>
      <c r="AU261" s="163"/>
      <c r="AV261" s="163"/>
      <c r="AW261" s="163"/>
      <c r="AX261" s="163"/>
      <c r="AY261" s="163"/>
      <c r="AZ261" s="163"/>
      <c r="BA261" s="163"/>
      <c r="BB261" s="163"/>
      <c r="BC261" s="187"/>
    </row>
    <row r="262" spans="3:55" x14ac:dyDescent="0.2"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  <c r="Z262" s="163"/>
      <c r="AA262" s="163"/>
      <c r="AB262" s="163"/>
      <c r="AC262" s="163"/>
      <c r="AD262" s="163"/>
      <c r="AE262" s="163"/>
      <c r="AF262" s="163"/>
      <c r="AG262" s="163"/>
      <c r="AH262" s="163"/>
      <c r="AI262" s="163"/>
      <c r="AJ262" s="163"/>
      <c r="AK262" s="163"/>
      <c r="AL262" s="163"/>
      <c r="AM262" s="163"/>
      <c r="AN262" s="163"/>
      <c r="AO262" s="163"/>
      <c r="AP262" s="163"/>
      <c r="AQ262" s="163"/>
      <c r="AR262" s="163"/>
      <c r="AS262" s="163"/>
      <c r="AT262" s="163"/>
      <c r="AU262" s="163"/>
      <c r="AV262" s="163"/>
      <c r="AW262" s="163"/>
      <c r="AX262" s="163"/>
      <c r="AY262" s="163"/>
      <c r="AZ262" s="163"/>
      <c r="BA262" s="163"/>
      <c r="BB262" s="163"/>
      <c r="BC262" s="187"/>
    </row>
    <row r="263" spans="3:55" x14ac:dyDescent="0.2">
      <c r="C263" s="163"/>
      <c r="D263" s="163"/>
      <c r="E263" s="163"/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3"/>
      <c r="S263" s="163"/>
      <c r="T263" s="163"/>
      <c r="U263" s="163"/>
      <c r="V263" s="163"/>
      <c r="W263" s="163"/>
      <c r="X263" s="163"/>
      <c r="Y263" s="163"/>
      <c r="Z263" s="163"/>
      <c r="AA263" s="163"/>
      <c r="AB263" s="163"/>
      <c r="AC263" s="163"/>
      <c r="AD263" s="163"/>
      <c r="AE263" s="163"/>
      <c r="AF263" s="163"/>
      <c r="AG263" s="163"/>
      <c r="AH263" s="163"/>
      <c r="AI263" s="163"/>
      <c r="AJ263" s="163"/>
      <c r="AK263" s="163"/>
      <c r="AL263" s="163"/>
      <c r="AM263" s="163"/>
      <c r="AN263" s="163"/>
      <c r="AO263" s="163"/>
      <c r="AP263" s="163"/>
      <c r="AQ263" s="163"/>
      <c r="AR263" s="163"/>
      <c r="AS263" s="163"/>
      <c r="AT263" s="163"/>
      <c r="AU263" s="163"/>
      <c r="AV263" s="163"/>
      <c r="AW263" s="163"/>
      <c r="AX263" s="163"/>
      <c r="AY263" s="163"/>
      <c r="AZ263" s="163"/>
      <c r="BA263" s="163"/>
      <c r="BB263" s="163"/>
      <c r="BC263" s="187"/>
    </row>
    <row r="264" spans="3:55" x14ac:dyDescent="0.2">
      <c r="C264" s="163"/>
      <c r="D264" s="163"/>
      <c r="E264" s="163"/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3"/>
      <c r="S264" s="163"/>
      <c r="T264" s="163"/>
      <c r="U264" s="163"/>
      <c r="V264" s="163"/>
      <c r="W264" s="163"/>
      <c r="X264" s="163"/>
      <c r="Y264" s="163"/>
      <c r="Z264" s="163"/>
      <c r="AA264" s="163"/>
      <c r="AB264" s="163"/>
      <c r="AC264" s="163"/>
      <c r="AD264" s="163"/>
      <c r="AE264" s="163"/>
      <c r="AF264" s="163"/>
      <c r="AG264" s="163"/>
      <c r="AH264" s="163"/>
      <c r="AI264" s="163"/>
      <c r="AJ264" s="163"/>
      <c r="AK264" s="163"/>
      <c r="AL264" s="163"/>
      <c r="AM264" s="163"/>
      <c r="AN264" s="163"/>
      <c r="AO264" s="163"/>
      <c r="AP264" s="163"/>
      <c r="AQ264" s="163"/>
      <c r="AR264" s="163"/>
      <c r="AS264" s="163"/>
      <c r="AT264" s="163"/>
      <c r="AU264" s="163"/>
      <c r="AV264" s="163"/>
      <c r="AW264" s="163"/>
      <c r="AX264" s="163"/>
      <c r="AY264" s="163"/>
      <c r="AZ264" s="163"/>
      <c r="BA264" s="163"/>
      <c r="BB264" s="163"/>
      <c r="BC264" s="187"/>
    </row>
    <row r="265" spans="3:55" x14ac:dyDescent="0.2">
      <c r="C265" s="163"/>
      <c r="D265" s="163"/>
      <c r="E265" s="163"/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3"/>
      <c r="S265" s="163"/>
      <c r="T265" s="163"/>
      <c r="U265" s="163"/>
      <c r="V265" s="163"/>
      <c r="W265" s="163"/>
      <c r="X265" s="163"/>
      <c r="Y265" s="163"/>
      <c r="Z265" s="163"/>
      <c r="AA265" s="163"/>
      <c r="AB265" s="163"/>
      <c r="AC265" s="163"/>
      <c r="AD265" s="163"/>
      <c r="AE265" s="163"/>
      <c r="AF265" s="163"/>
      <c r="AG265" s="163"/>
      <c r="AH265" s="163"/>
      <c r="AI265" s="163"/>
      <c r="AJ265" s="163"/>
      <c r="AK265" s="163"/>
      <c r="AL265" s="163"/>
      <c r="AM265" s="163"/>
      <c r="AN265" s="163"/>
      <c r="AO265" s="163"/>
      <c r="AP265" s="163"/>
      <c r="AQ265" s="163"/>
      <c r="AR265" s="163"/>
      <c r="AS265" s="163"/>
      <c r="AT265" s="163"/>
      <c r="AU265" s="163"/>
      <c r="AV265" s="163"/>
      <c r="AW265" s="163"/>
      <c r="AX265" s="163"/>
      <c r="AY265" s="163"/>
      <c r="AZ265" s="163"/>
      <c r="BA265" s="163"/>
      <c r="BB265" s="163"/>
      <c r="BC265" s="187"/>
    </row>
    <row r="266" spans="3:55" x14ac:dyDescent="0.2">
      <c r="C266" s="163"/>
      <c r="D266" s="163"/>
      <c r="E266" s="163"/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3"/>
      <c r="S266" s="163"/>
      <c r="T266" s="163"/>
      <c r="U266" s="163"/>
      <c r="V266" s="163"/>
      <c r="W266" s="163"/>
      <c r="X266" s="163"/>
      <c r="Y266" s="163"/>
      <c r="Z266" s="163"/>
      <c r="AA266" s="163"/>
      <c r="AB266" s="163"/>
      <c r="AC266" s="163"/>
      <c r="AD266" s="163"/>
      <c r="AE266" s="163"/>
      <c r="AF266" s="163"/>
      <c r="AG266" s="163"/>
      <c r="AH266" s="163"/>
      <c r="AI266" s="163"/>
      <c r="AJ266" s="163"/>
      <c r="AK266" s="163"/>
      <c r="AL266" s="163"/>
      <c r="AM266" s="163"/>
      <c r="AN266" s="163"/>
      <c r="AO266" s="163"/>
      <c r="AP266" s="163"/>
      <c r="AQ266" s="163"/>
      <c r="AR266" s="163"/>
      <c r="AS266" s="163"/>
      <c r="AT266" s="163"/>
      <c r="AU266" s="163"/>
      <c r="AV266" s="163"/>
      <c r="AW266" s="163"/>
      <c r="AX266" s="163"/>
      <c r="AY266" s="163"/>
      <c r="AZ266" s="163"/>
      <c r="BA266" s="163"/>
      <c r="BB266" s="163"/>
      <c r="BC266" s="187"/>
    </row>
    <row r="267" spans="3:55" x14ac:dyDescent="0.2">
      <c r="C267" s="163"/>
      <c r="D267" s="163"/>
      <c r="E267" s="163"/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3"/>
      <c r="S267" s="163"/>
      <c r="T267" s="163"/>
      <c r="U267" s="163"/>
      <c r="V267" s="163"/>
      <c r="W267" s="163"/>
      <c r="X267" s="163"/>
      <c r="Y267" s="163"/>
      <c r="Z267" s="163"/>
      <c r="AA267" s="163"/>
      <c r="AB267" s="163"/>
      <c r="AC267" s="163"/>
      <c r="AD267" s="163"/>
      <c r="AE267" s="163"/>
      <c r="AF267" s="163"/>
      <c r="AG267" s="163"/>
      <c r="AH267" s="163"/>
      <c r="AI267" s="163"/>
      <c r="AJ267" s="163"/>
      <c r="AK267" s="163"/>
      <c r="AL267" s="163"/>
      <c r="AM267" s="163"/>
      <c r="AN267" s="163"/>
      <c r="AO267" s="163"/>
      <c r="AP267" s="163"/>
      <c r="AQ267" s="163"/>
      <c r="AR267" s="163"/>
      <c r="AS267" s="163"/>
      <c r="AT267" s="163"/>
      <c r="AU267" s="163"/>
      <c r="AV267" s="163"/>
      <c r="AW267" s="163"/>
      <c r="AX267" s="163"/>
      <c r="AY267" s="163"/>
      <c r="AZ267" s="163"/>
      <c r="BA267" s="163"/>
      <c r="BB267" s="163"/>
      <c r="BC267" s="187"/>
    </row>
    <row r="268" spans="3:55" x14ac:dyDescent="0.2">
      <c r="C268" s="163"/>
      <c r="D268" s="163"/>
      <c r="E268" s="163"/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3"/>
      <c r="S268" s="163"/>
      <c r="T268" s="163"/>
      <c r="U268" s="163"/>
      <c r="V268" s="163"/>
      <c r="W268" s="163"/>
      <c r="X268" s="163"/>
      <c r="Y268" s="163"/>
      <c r="Z268" s="163"/>
      <c r="AA268" s="163"/>
      <c r="AB268" s="163"/>
      <c r="AC268" s="163"/>
      <c r="AD268" s="163"/>
      <c r="AE268" s="163"/>
      <c r="AF268" s="163"/>
      <c r="AG268" s="163"/>
      <c r="AH268" s="163"/>
      <c r="AI268" s="163"/>
      <c r="AJ268" s="163"/>
      <c r="AK268" s="163"/>
      <c r="AL268" s="163"/>
      <c r="AM268" s="163"/>
      <c r="AN268" s="163"/>
      <c r="AO268" s="163"/>
      <c r="AP268" s="163"/>
      <c r="AQ268" s="163"/>
      <c r="AR268" s="163"/>
      <c r="AS268" s="163"/>
      <c r="AT268" s="163"/>
      <c r="AU268" s="163"/>
      <c r="AV268" s="163"/>
      <c r="AW268" s="163"/>
      <c r="AX268" s="163"/>
      <c r="AY268" s="163"/>
      <c r="AZ268" s="163"/>
      <c r="BA268" s="163"/>
      <c r="BB268" s="163"/>
      <c r="BC268" s="187"/>
    </row>
    <row r="269" spans="3:55" x14ac:dyDescent="0.2">
      <c r="C269" s="163"/>
      <c r="D269" s="163"/>
      <c r="E269" s="163"/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3"/>
      <c r="S269" s="163"/>
      <c r="T269" s="163"/>
      <c r="U269" s="163"/>
      <c r="V269" s="163"/>
      <c r="W269" s="163"/>
      <c r="X269" s="163"/>
      <c r="Y269" s="163"/>
      <c r="Z269" s="163"/>
      <c r="AA269" s="163"/>
      <c r="AB269" s="163"/>
      <c r="AC269" s="163"/>
      <c r="AD269" s="163"/>
      <c r="AE269" s="163"/>
      <c r="AF269" s="163"/>
      <c r="AG269" s="163"/>
      <c r="AH269" s="163"/>
      <c r="AI269" s="163"/>
      <c r="AJ269" s="163"/>
      <c r="AK269" s="163"/>
      <c r="AL269" s="163"/>
      <c r="AM269" s="163"/>
      <c r="AN269" s="163"/>
      <c r="AO269" s="163"/>
      <c r="AP269" s="163"/>
      <c r="AQ269" s="163"/>
      <c r="AR269" s="163"/>
      <c r="AS269" s="163"/>
      <c r="AT269" s="163"/>
      <c r="AU269" s="163"/>
      <c r="AV269" s="163"/>
      <c r="AW269" s="163"/>
      <c r="AX269" s="163"/>
      <c r="AY269" s="163"/>
      <c r="AZ269" s="163"/>
      <c r="BA269" s="163"/>
      <c r="BB269" s="163"/>
      <c r="BC269" s="187"/>
    </row>
    <row r="270" spans="3:55" x14ac:dyDescent="0.2">
      <c r="C270" s="163"/>
      <c r="D270" s="163"/>
      <c r="E270" s="163"/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3"/>
      <c r="S270" s="163"/>
      <c r="T270" s="163"/>
      <c r="U270" s="163"/>
      <c r="V270" s="163"/>
      <c r="W270" s="163"/>
      <c r="X270" s="163"/>
      <c r="Y270" s="163"/>
      <c r="Z270" s="163"/>
      <c r="AA270" s="163"/>
      <c r="AB270" s="163"/>
      <c r="AC270" s="163"/>
      <c r="AD270" s="163"/>
      <c r="AE270" s="163"/>
      <c r="AF270" s="163"/>
      <c r="AG270" s="163"/>
      <c r="AH270" s="163"/>
      <c r="AI270" s="163"/>
      <c r="AJ270" s="163"/>
      <c r="AK270" s="163"/>
      <c r="AL270" s="163"/>
      <c r="AM270" s="163"/>
      <c r="AN270" s="163"/>
      <c r="AO270" s="163"/>
      <c r="AP270" s="163"/>
      <c r="AQ270" s="163"/>
      <c r="AR270" s="163"/>
      <c r="AS270" s="163"/>
      <c r="AT270" s="163"/>
      <c r="AU270" s="163"/>
      <c r="AV270" s="163"/>
      <c r="AW270" s="163"/>
      <c r="AX270" s="163"/>
      <c r="AY270" s="163"/>
      <c r="AZ270" s="163"/>
      <c r="BA270" s="163"/>
      <c r="BB270" s="163"/>
      <c r="BC270" s="187"/>
    </row>
    <row r="271" spans="3:55" x14ac:dyDescent="0.2">
      <c r="C271" s="163"/>
      <c r="D271" s="163"/>
      <c r="E271" s="163"/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3"/>
      <c r="S271" s="163"/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63"/>
      <c r="AF271" s="163"/>
      <c r="AG271" s="163"/>
      <c r="AH271" s="163"/>
      <c r="AI271" s="163"/>
      <c r="AJ271" s="163"/>
      <c r="AK271" s="163"/>
      <c r="AL271" s="163"/>
      <c r="AM271" s="163"/>
      <c r="AN271" s="163"/>
      <c r="AO271" s="163"/>
      <c r="AP271" s="163"/>
      <c r="AQ271" s="163"/>
      <c r="AR271" s="163"/>
      <c r="AS271" s="163"/>
      <c r="AT271" s="163"/>
      <c r="AU271" s="163"/>
      <c r="AV271" s="163"/>
      <c r="AW271" s="163"/>
      <c r="AX271" s="163"/>
      <c r="AY271" s="163"/>
      <c r="AZ271" s="163"/>
      <c r="BA271" s="163"/>
      <c r="BB271" s="163"/>
      <c r="BC271" s="187"/>
    </row>
    <row r="272" spans="3:55" x14ac:dyDescent="0.2">
      <c r="C272" s="163"/>
      <c r="D272" s="163"/>
      <c r="E272" s="163"/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3"/>
      <c r="S272" s="163"/>
      <c r="T272" s="163"/>
      <c r="U272" s="163"/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163"/>
      <c r="AF272" s="163"/>
      <c r="AG272" s="163"/>
      <c r="AH272" s="163"/>
      <c r="AI272" s="163"/>
      <c r="AJ272" s="163"/>
      <c r="AK272" s="163"/>
      <c r="AL272" s="163"/>
      <c r="AM272" s="163"/>
      <c r="AN272" s="163"/>
      <c r="AO272" s="163"/>
      <c r="AP272" s="163"/>
      <c r="AQ272" s="163"/>
      <c r="AR272" s="163"/>
      <c r="AS272" s="163"/>
      <c r="AT272" s="163"/>
      <c r="AU272" s="163"/>
      <c r="AV272" s="163"/>
      <c r="AW272" s="163"/>
      <c r="AX272" s="163"/>
      <c r="AY272" s="163"/>
      <c r="AZ272" s="163"/>
      <c r="BA272" s="163"/>
      <c r="BB272" s="163"/>
      <c r="BC272" s="187"/>
    </row>
    <row r="273" spans="3:55" x14ac:dyDescent="0.2">
      <c r="C273" s="163"/>
      <c r="D273" s="163"/>
      <c r="E273" s="163"/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3"/>
      <c r="S273" s="163"/>
      <c r="T273" s="163"/>
      <c r="U273" s="163"/>
      <c r="V273" s="163"/>
      <c r="W273" s="163"/>
      <c r="X273" s="163"/>
      <c r="Y273" s="163"/>
      <c r="Z273" s="163"/>
      <c r="AA273" s="163"/>
      <c r="AB273" s="163"/>
      <c r="AC273" s="163"/>
      <c r="AD273" s="163"/>
      <c r="AE273" s="163"/>
      <c r="AF273" s="163"/>
      <c r="AG273" s="163"/>
      <c r="AH273" s="163"/>
      <c r="AI273" s="163"/>
      <c r="AJ273" s="163"/>
      <c r="AK273" s="163"/>
      <c r="AL273" s="163"/>
      <c r="AM273" s="163"/>
      <c r="AN273" s="163"/>
      <c r="AO273" s="163"/>
      <c r="AP273" s="163"/>
      <c r="AQ273" s="163"/>
      <c r="AR273" s="163"/>
      <c r="AS273" s="163"/>
      <c r="AT273" s="163"/>
      <c r="AU273" s="163"/>
      <c r="AV273" s="163"/>
      <c r="AW273" s="163"/>
      <c r="AX273" s="163"/>
      <c r="AY273" s="163"/>
      <c r="AZ273" s="163"/>
      <c r="BA273" s="163"/>
      <c r="BB273" s="163"/>
      <c r="BC273" s="187"/>
    </row>
    <row r="274" spans="3:55" x14ac:dyDescent="0.2">
      <c r="C274" s="163"/>
      <c r="D274" s="163"/>
      <c r="E274" s="163"/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3"/>
      <c r="S274" s="163"/>
      <c r="T274" s="163"/>
      <c r="U274" s="163"/>
      <c r="V274" s="163"/>
      <c r="W274" s="163"/>
      <c r="X274" s="163"/>
      <c r="Y274" s="163"/>
      <c r="Z274" s="163"/>
      <c r="AA274" s="163"/>
      <c r="AB274" s="163"/>
      <c r="AC274" s="163"/>
      <c r="AD274" s="163"/>
      <c r="AE274" s="163"/>
      <c r="AF274" s="163"/>
      <c r="AG274" s="163"/>
      <c r="AH274" s="163"/>
      <c r="AI274" s="163"/>
      <c r="AJ274" s="163"/>
      <c r="AK274" s="163"/>
      <c r="AL274" s="163"/>
      <c r="AM274" s="163"/>
      <c r="AN274" s="163"/>
      <c r="AO274" s="163"/>
      <c r="AP274" s="163"/>
      <c r="AQ274" s="163"/>
      <c r="AR274" s="163"/>
      <c r="AS274" s="163"/>
      <c r="AT274" s="163"/>
      <c r="AU274" s="163"/>
      <c r="AV274" s="163"/>
      <c r="AW274" s="163"/>
      <c r="AX274" s="163"/>
      <c r="AY274" s="163"/>
      <c r="AZ274" s="163"/>
      <c r="BA274" s="163"/>
      <c r="BB274" s="163"/>
      <c r="BC274" s="187"/>
    </row>
    <row r="275" spans="3:55" x14ac:dyDescent="0.2">
      <c r="C275" s="163"/>
      <c r="D275" s="163"/>
      <c r="E275" s="163"/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3"/>
      <c r="S275" s="163"/>
      <c r="T275" s="163"/>
      <c r="U275" s="163"/>
      <c r="V275" s="163"/>
      <c r="W275" s="163"/>
      <c r="X275" s="163"/>
      <c r="Y275" s="163"/>
      <c r="Z275" s="163"/>
      <c r="AA275" s="163"/>
      <c r="AB275" s="163"/>
      <c r="AC275" s="163"/>
      <c r="AD275" s="163"/>
      <c r="AE275" s="163"/>
      <c r="AF275" s="163"/>
      <c r="AG275" s="163"/>
      <c r="AH275" s="163"/>
      <c r="AI275" s="163"/>
      <c r="AJ275" s="163"/>
      <c r="AK275" s="163"/>
      <c r="AL275" s="163"/>
      <c r="AM275" s="163"/>
      <c r="AN275" s="163"/>
      <c r="AO275" s="163"/>
      <c r="AP275" s="163"/>
      <c r="AQ275" s="163"/>
      <c r="AR275" s="163"/>
      <c r="AS275" s="163"/>
      <c r="AT275" s="163"/>
      <c r="AU275" s="163"/>
      <c r="AV275" s="163"/>
      <c r="AW275" s="163"/>
      <c r="AX275" s="163"/>
      <c r="AY275" s="163"/>
      <c r="AZ275" s="163"/>
      <c r="BA275" s="163"/>
      <c r="BB275" s="163"/>
      <c r="BC275" s="187"/>
    </row>
    <row r="276" spans="3:55" x14ac:dyDescent="0.2">
      <c r="C276" s="163"/>
      <c r="D276" s="163"/>
      <c r="E276" s="163"/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3"/>
      <c r="S276" s="163"/>
      <c r="T276" s="163"/>
      <c r="U276" s="163"/>
      <c r="V276" s="163"/>
      <c r="W276" s="163"/>
      <c r="X276" s="163"/>
      <c r="Y276" s="163"/>
      <c r="Z276" s="163"/>
      <c r="AA276" s="163"/>
      <c r="AB276" s="163"/>
      <c r="AC276" s="163"/>
      <c r="AD276" s="163"/>
      <c r="AE276" s="163"/>
      <c r="AF276" s="163"/>
      <c r="AG276" s="163"/>
      <c r="AH276" s="163"/>
      <c r="AI276" s="163"/>
      <c r="AJ276" s="163"/>
      <c r="AK276" s="163"/>
      <c r="AL276" s="163"/>
      <c r="AM276" s="163"/>
      <c r="AN276" s="163"/>
      <c r="AO276" s="163"/>
      <c r="AP276" s="163"/>
      <c r="AQ276" s="163"/>
      <c r="AR276" s="163"/>
      <c r="AS276" s="163"/>
      <c r="AT276" s="163"/>
      <c r="AU276" s="163"/>
      <c r="AV276" s="163"/>
      <c r="AW276" s="163"/>
      <c r="AX276" s="163"/>
      <c r="AY276" s="163"/>
      <c r="AZ276" s="163"/>
      <c r="BA276" s="163"/>
      <c r="BB276" s="163"/>
      <c r="BC276" s="187"/>
    </row>
    <row r="277" spans="3:55" x14ac:dyDescent="0.2">
      <c r="C277" s="163"/>
      <c r="D277" s="163"/>
      <c r="E277" s="163"/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3"/>
      <c r="S277" s="163"/>
      <c r="T277" s="163"/>
      <c r="U277" s="163"/>
      <c r="V277" s="163"/>
      <c r="W277" s="163"/>
      <c r="X277" s="163"/>
      <c r="Y277" s="163"/>
      <c r="Z277" s="163"/>
      <c r="AA277" s="163"/>
      <c r="AB277" s="163"/>
      <c r="AC277" s="163"/>
      <c r="AD277" s="163"/>
      <c r="AE277" s="163"/>
      <c r="AF277" s="163"/>
      <c r="AG277" s="163"/>
      <c r="AH277" s="163"/>
      <c r="AI277" s="163"/>
      <c r="AJ277" s="163"/>
      <c r="AK277" s="163"/>
      <c r="AL277" s="163"/>
      <c r="AM277" s="163"/>
      <c r="AN277" s="163"/>
      <c r="AO277" s="163"/>
      <c r="AP277" s="163"/>
      <c r="AQ277" s="163"/>
      <c r="AR277" s="163"/>
      <c r="AS277" s="163"/>
      <c r="AT277" s="163"/>
      <c r="AU277" s="163"/>
      <c r="AV277" s="163"/>
      <c r="AW277" s="163"/>
      <c r="AX277" s="163"/>
      <c r="AY277" s="163"/>
      <c r="AZ277" s="163"/>
      <c r="BA277" s="163"/>
      <c r="BB277" s="163"/>
      <c r="BC277" s="187"/>
    </row>
    <row r="278" spans="3:55" x14ac:dyDescent="0.2">
      <c r="C278" s="163"/>
      <c r="D278" s="163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3"/>
      <c r="S278" s="163"/>
      <c r="T278" s="163"/>
      <c r="U278" s="163"/>
      <c r="V278" s="163"/>
      <c r="W278" s="163"/>
      <c r="X278" s="163"/>
      <c r="Y278" s="163"/>
      <c r="Z278" s="163"/>
      <c r="AA278" s="163"/>
      <c r="AB278" s="163"/>
      <c r="AC278" s="163"/>
      <c r="AD278" s="163"/>
      <c r="AE278" s="163"/>
      <c r="AF278" s="163"/>
      <c r="AG278" s="163"/>
      <c r="AH278" s="163"/>
      <c r="AI278" s="163"/>
      <c r="AJ278" s="163"/>
      <c r="AK278" s="163"/>
      <c r="AL278" s="163"/>
      <c r="AM278" s="163"/>
      <c r="AN278" s="163"/>
      <c r="AO278" s="163"/>
      <c r="AP278" s="163"/>
      <c r="AQ278" s="163"/>
      <c r="AR278" s="163"/>
      <c r="AS278" s="163"/>
      <c r="AT278" s="163"/>
      <c r="AU278" s="163"/>
      <c r="AV278" s="163"/>
      <c r="AW278" s="163"/>
      <c r="AX278" s="163"/>
      <c r="AY278" s="163"/>
      <c r="AZ278" s="163"/>
      <c r="BA278" s="163"/>
      <c r="BB278" s="163"/>
      <c r="BC278" s="187"/>
    </row>
    <row r="279" spans="3:55" x14ac:dyDescent="0.2">
      <c r="C279" s="163"/>
      <c r="D279" s="163"/>
      <c r="E279" s="163"/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3"/>
      <c r="S279" s="163"/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163"/>
      <c r="AE279" s="163"/>
      <c r="AF279" s="163"/>
      <c r="AG279" s="163"/>
      <c r="AH279" s="163"/>
      <c r="AI279" s="163"/>
      <c r="AJ279" s="163"/>
      <c r="AK279" s="163"/>
      <c r="AL279" s="163"/>
      <c r="AM279" s="163"/>
      <c r="AN279" s="163"/>
      <c r="AO279" s="163"/>
      <c r="AP279" s="163"/>
      <c r="AQ279" s="163"/>
      <c r="AR279" s="163"/>
      <c r="AS279" s="163"/>
      <c r="AT279" s="163"/>
      <c r="AU279" s="163"/>
      <c r="AV279" s="163"/>
      <c r="AW279" s="163"/>
      <c r="AX279" s="163"/>
      <c r="AY279" s="163"/>
      <c r="AZ279" s="163"/>
      <c r="BA279" s="163"/>
      <c r="BB279" s="163"/>
      <c r="BC279" s="187"/>
    </row>
    <row r="280" spans="3:55" x14ac:dyDescent="0.2">
      <c r="C280" s="163"/>
      <c r="D280" s="163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  <c r="AP280" s="163"/>
      <c r="AQ280" s="163"/>
      <c r="AR280" s="163"/>
      <c r="AS280" s="163"/>
      <c r="AT280" s="163"/>
      <c r="AU280" s="163"/>
      <c r="AV280" s="163"/>
      <c r="AW280" s="163"/>
      <c r="AX280" s="163"/>
      <c r="AY280" s="163"/>
      <c r="AZ280" s="163"/>
      <c r="BA280" s="163"/>
      <c r="BB280" s="163"/>
      <c r="BC280" s="187"/>
    </row>
    <row r="281" spans="3:55" x14ac:dyDescent="0.2">
      <c r="C281" s="163"/>
      <c r="D281" s="163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  <c r="P281" s="163"/>
      <c r="Q281" s="163"/>
      <c r="R281" s="163"/>
      <c r="S281" s="163"/>
      <c r="T281" s="163"/>
      <c r="U281" s="163"/>
      <c r="V281" s="163"/>
      <c r="W281" s="163"/>
      <c r="X281" s="163"/>
      <c r="Y281" s="163"/>
      <c r="Z281" s="163"/>
      <c r="AA281" s="163"/>
      <c r="AB281" s="163"/>
      <c r="AC281" s="163"/>
      <c r="AD281" s="163"/>
      <c r="AE281" s="163"/>
      <c r="AF281" s="163"/>
      <c r="AG281" s="163"/>
      <c r="AH281" s="163"/>
      <c r="AI281" s="163"/>
      <c r="AJ281" s="163"/>
      <c r="AK281" s="163"/>
      <c r="AL281" s="163"/>
      <c r="AM281" s="163"/>
      <c r="AN281" s="163"/>
      <c r="AO281" s="163"/>
      <c r="AP281" s="163"/>
      <c r="AQ281" s="163"/>
      <c r="AR281" s="163"/>
      <c r="AS281" s="163"/>
      <c r="AT281" s="163"/>
      <c r="AU281" s="163"/>
      <c r="AV281" s="163"/>
      <c r="AW281" s="163"/>
      <c r="AX281" s="163"/>
      <c r="AY281" s="163"/>
      <c r="AZ281" s="163"/>
      <c r="BA281" s="163"/>
      <c r="BB281" s="163"/>
      <c r="BC281" s="187"/>
    </row>
    <row r="282" spans="3:55" x14ac:dyDescent="0.2">
      <c r="C282" s="163"/>
      <c r="D282" s="163"/>
      <c r="E282" s="163"/>
      <c r="F282" s="163"/>
      <c r="G282" s="163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3"/>
      <c r="S282" s="163"/>
      <c r="T282" s="163"/>
      <c r="U282" s="163"/>
      <c r="V282" s="163"/>
      <c r="W282" s="163"/>
      <c r="X282" s="163"/>
      <c r="Y282" s="163"/>
      <c r="Z282" s="163"/>
      <c r="AA282" s="163"/>
      <c r="AB282" s="163"/>
      <c r="AC282" s="163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87"/>
    </row>
    <row r="283" spans="3:55" x14ac:dyDescent="0.2"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87"/>
    </row>
    <row r="284" spans="3:55" x14ac:dyDescent="0.2">
      <c r="C284" s="163"/>
      <c r="D284" s="163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3"/>
      <c r="S284" s="163"/>
      <c r="T284" s="163"/>
      <c r="U284" s="163"/>
      <c r="V284" s="163"/>
      <c r="W284" s="163"/>
      <c r="X284" s="163"/>
      <c r="Y284" s="163"/>
      <c r="Z284" s="163"/>
      <c r="AA284" s="163"/>
      <c r="AB284" s="163"/>
      <c r="AC284" s="163"/>
      <c r="AD284" s="163"/>
      <c r="AE284" s="163"/>
      <c r="AF284" s="163"/>
      <c r="AG284" s="163"/>
      <c r="AH284" s="163"/>
      <c r="AI284" s="163"/>
      <c r="AJ284" s="163"/>
      <c r="AK284" s="163"/>
      <c r="AL284" s="163"/>
      <c r="AM284" s="163"/>
      <c r="AN284" s="163"/>
      <c r="AO284" s="163"/>
      <c r="AP284" s="163"/>
      <c r="AQ284" s="163"/>
      <c r="AR284" s="163"/>
      <c r="AS284" s="163"/>
      <c r="AT284" s="163"/>
      <c r="AU284" s="163"/>
      <c r="AV284" s="163"/>
      <c r="AW284" s="163"/>
      <c r="AX284" s="163"/>
      <c r="AY284" s="163"/>
      <c r="AZ284" s="163"/>
      <c r="BA284" s="163"/>
      <c r="BB284" s="163"/>
      <c r="BC284" s="187"/>
    </row>
    <row r="285" spans="3:55" x14ac:dyDescent="0.2">
      <c r="C285" s="163"/>
      <c r="D285" s="163"/>
      <c r="E285" s="163"/>
      <c r="F285" s="163"/>
      <c r="G285" s="163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  <c r="AP285" s="163"/>
      <c r="AQ285" s="163"/>
      <c r="AR285" s="163"/>
      <c r="AS285" s="163"/>
      <c r="AT285" s="163"/>
      <c r="AU285" s="163"/>
      <c r="AV285" s="163"/>
      <c r="AW285" s="163"/>
      <c r="AX285" s="163"/>
      <c r="AY285" s="163"/>
      <c r="AZ285" s="163"/>
      <c r="BA285" s="163"/>
      <c r="BB285" s="163"/>
      <c r="BC285" s="187"/>
    </row>
    <row r="286" spans="3:55" x14ac:dyDescent="0.2">
      <c r="C286" s="163"/>
      <c r="D286" s="163"/>
      <c r="E286" s="163"/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  <c r="AP286" s="163"/>
      <c r="AQ286" s="163"/>
      <c r="AR286" s="163"/>
      <c r="AS286" s="163"/>
      <c r="AT286" s="163"/>
      <c r="AU286" s="163"/>
      <c r="AV286" s="163"/>
      <c r="AW286" s="163"/>
      <c r="AX286" s="163"/>
      <c r="AY286" s="163"/>
      <c r="AZ286" s="163"/>
      <c r="BA286" s="163"/>
      <c r="BB286" s="163"/>
      <c r="BC286" s="187"/>
    </row>
    <row r="287" spans="3:55" x14ac:dyDescent="0.2">
      <c r="C287" s="163"/>
      <c r="D287" s="163"/>
      <c r="E287" s="163"/>
      <c r="F287" s="163"/>
      <c r="G287" s="163"/>
      <c r="H287" s="163"/>
      <c r="I287" s="163"/>
      <c r="J287" s="163"/>
      <c r="K287" s="163"/>
      <c r="L287" s="163"/>
      <c r="M287" s="163"/>
      <c r="N287" s="163"/>
      <c r="O287" s="163"/>
      <c r="P287" s="163"/>
      <c r="Q287" s="163"/>
      <c r="R287" s="163"/>
      <c r="S287" s="163"/>
      <c r="T287" s="163"/>
      <c r="U287" s="163"/>
      <c r="V287" s="163"/>
      <c r="W287" s="163"/>
      <c r="X287" s="163"/>
      <c r="Y287" s="163"/>
      <c r="Z287" s="163"/>
      <c r="AA287" s="163"/>
      <c r="AB287" s="163"/>
      <c r="AC287" s="163"/>
      <c r="AD287" s="163"/>
      <c r="AE287" s="163"/>
      <c r="AF287" s="163"/>
      <c r="AG287" s="163"/>
      <c r="AH287" s="163"/>
      <c r="AI287" s="163"/>
      <c r="AJ287" s="163"/>
      <c r="AK287" s="163"/>
      <c r="AL287" s="163"/>
      <c r="AM287" s="163"/>
      <c r="AN287" s="163"/>
      <c r="AO287" s="163"/>
      <c r="AP287" s="163"/>
      <c r="AQ287" s="163"/>
      <c r="AR287" s="163"/>
      <c r="AS287" s="163"/>
      <c r="AT287" s="163"/>
      <c r="AU287" s="163"/>
      <c r="AV287" s="163"/>
      <c r="AW287" s="163"/>
      <c r="AX287" s="163"/>
      <c r="AY287" s="163"/>
      <c r="AZ287" s="163"/>
      <c r="BA287" s="163"/>
      <c r="BB287" s="163"/>
      <c r="BC287" s="187"/>
    </row>
    <row r="288" spans="3:55" x14ac:dyDescent="0.2">
      <c r="C288" s="163"/>
      <c r="D288" s="163"/>
      <c r="E288" s="163"/>
      <c r="F288" s="163"/>
      <c r="G288" s="163"/>
      <c r="H288" s="163"/>
      <c r="I288" s="163"/>
      <c r="J288" s="163"/>
      <c r="K288" s="163"/>
      <c r="L288" s="163"/>
      <c r="M288" s="163"/>
      <c r="N288" s="163"/>
      <c r="O288" s="163"/>
      <c r="P288" s="163"/>
      <c r="Q288" s="163"/>
      <c r="R288" s="163"/>
      <c r="S288" s="163"/>
      <c r="T288" s="163"/>
      <c r="U288" s="163"/>
      <c r="V288" s="163"/>
      <c r="W288" s="163"/>
      <c r="X288" s="163"/>
      <c r="Y288" s="163"/>
      <c r="Z288" s="163"/>
      <c r="AA288" s="163"/>
      <c r="AB288" s="163"/>
      <c r="AC288" s="163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  <c r="BB288" s="163"/>
      <c r="BC288" s="187"/>
    </row>
    <row r="289" spans="3:55" x14ac:dyDescent="0.2">
      <c r="C289" s="163"/>
      <c r="D289" s="163"/>
      <c r="E289" s="163"/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3"/>
      <c r="S289" s="163"/>
      <c r="T289" s="163"/>
      <c r="U289" s="163"/>
      <c r="V289" s="163"/>
      <c r="W289" s="163"/>
      <c r="X289" s="163"/>
      <c r="Y289" s="163"/>
      <c r="Z289" s="163"/>
      <c r="AA289" s="163"/>
      <c r="AB289" s="163"/>
      <c r="AC289" s="163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  <c r="BB289" s="163"/>
      <c r="BC289" s="187"/>
    </row>
    <row r="290" spans="3:55" x14ac:dyDescent="0.2">
      <c r="C290" s="163"/>
      <c r="D290" s="163"/>
      <c r="E290" s="163"/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3"/>
      <c r="S290" s="163"/>
      <c r="T290" s="163"/>
      <c r="U290" s="163"/>
      <c r="V290" s="163"/>
      <c r="W290" s="163"/>
      <c r="X290" s="163"/>
      <c r="Y290" s="163"/>
      <c r="Z290" s="163"/>
      <c r="AA290" s="163"/>
      <c r="AB290" s="163"/>
      <c r="AC290" s="163"/>
      <c r="AD290" s="163"/>
      <c r="AE290" s="163"/>
      <c r="AF290" s="163"/>
      <c r="AG290" s="163"/>
      <c r="AH290" s="163"/>
      <c r="AI290" s="163"/>
      <c r="AJ290" s="163"/>
      <c r="AK290" s="163"/>
      <c r="AL290" s="163"/>
      <c r="AM290" s="163"/>
      <c r="AN290" s="163"/>
      <c r="AO290" s="163"/>
      <c r="AP290" s="163"/>
      <c r="AQ290" s="163"/>
      <c r="AR290" s="163"/>
      <c r="AS290" s="163"/>
      <c r="AT290" s="163"/>
      <c r="AU290" s="163"/>
      <c r="AV290" s="163"/>
      <c r="AW290" s="163"/>
      <c r="AX290" s="163"/>
      <c r="AY290" s="163"/>
      <c r="AZ290" s="163"/>
      <c r="BA290" s="163"/>
      <c r="BB290" s="163"/>
      <c r="BC290" s="187"/>
    </row>
    <row r="291" spans="3:55" x14ac:dyDescent="0.2">
      <c r="C291" s="163"/>
      <c r="D291" s="163"/>
      <c r="E291" s="163"/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3"/>
      <c r="S291" s="163"/>
      <c r="T291" s="163"/>
      <c r="U291" s="163"/>
      <c r="V291" s="163"/>
      <c r="W291" s="163"/>
      <c r="X291" s="163"/>
      <c r="Y291" s="163"/>
      <c r="Z291" s="163"/>
      <c r="AA291" s="163"/>
      <c r="AB291" s="163"/>
      <c r="AC291" s="163"/>
      <c r="AD291" s="163"/>
      <c r="AE291" s="163"/>
      <c r="AF291" s="163"/>
      <c r="AG291" s="163"/>
      <c r="AH291" s="163"/>
      <c r="AI291" s="163"/>
      <c r="AJ291" s="163"/>
      <c r="AK291" s="163"/>
      <c r="AL291" s="163"/>
      <c r="AM291" s="163"/>
      <c r="AN291" s="163"/>
      <c r="AO291" s="163"/>
      <c r="AP291" s="163"/>
      <c r="AQ291" s="163"/>
      <c r="AR291" s="163"/>
      <c r="AS291" s="163"/>
      <c r="AT291" s="163"/>
      <c r="AU291" s="163"/>
      <c r="AV291" s="163"/>
      <c r="AW291" s="163"/>
      <c r="AX291" s="163"/>
      <c r="AY291" s="163"/>
      <c r="AZ291" s="163"/>
      <c r="BA291" s="163"/>
      <c r="BB291" s="163"/>
      <c r="BC291" s="187"/>
    </row>
    <row r="292" spans="3:55" x14ac:dyDescent="0.2">
      <c r="C292" s="163"/>
      <c r="D292" s="163"/>
      <c r="E292" s="163"/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3"/>
      <c r="S292" s="163"/>
      <c r="T292" s="163"/>
      <c r="U292" s="163"/>
      <c r="V292" s="163"/>
      <c r="W292" s="163"/>
      <c r="X292" s="163"/>
      <c r="Y292" s="163"/>
      <c r="Z292" s="163"/>
      <c r="AA292" s="163"/>
      <c r="AB292" s="163"/>
      <c r="AC292" s="163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  <c r="AP292" s="163"/>
      <c r="AQ292" s="163"/>
      <c r="AR292" s="163"/>
      <c r="AS292" s="163"/>
      <c r="AT292" s="163"/>
      <c r="AU292" s="163"/>
      <c r="AV292" s="163"/>
      <c r="AW292" s="163"/>
      <c r="AX292" s="163"/>
      <c r="AY292" s="163"/>
      <c r="AZ292" s="163"/>
      <c r="BA292" s="163"/>
      <c r="BB292" s="163"/>
      <c r="BC292" s="187"/>
    </row>
    <row r="293" spans="3:55" x14ac:dyDescent="0.2">
      <c r="C293" s="163"/>
      <c r="D293" s="163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  <c r="S293" s="163"/>
      <c r="T293" s="163"/>
      <c r="U293" s="163"/>
      <c r="V293" s="163"/>
      <c r="W293" s="163"/>
      <c r="X293" s="163"/>
      <c r="Y293" s="163"/>
      <c r="Z293" s="163"/>
      <c r="AA293" s="163"/>
      <c r="AB293" s="163"/>
      <c r="AC293" s="163"/>
      <c r="AD293" s="163"/>
      <c r="AE293" s="163"/>
      <c r="AF293" s="163"/>
      <c r="AG293" s="163"/>
      <c r="AH293" s="163"/>
      <c r="AI293" s="163"/>
      <c r="AJ293" s="163"/>
      <c r="AK293" s="163"/>
      <c r="AL293" s="163"/>
      <c r="AM293" s="163"/>
      <c r="AN293" s="163"/>
      <c r="AO293" s="163"/>
      <c r="AP293" s="163"/>
      <c r="AQ293" s="163"/>
      <c r="AR293" s="163"/>
      <c r="AS293" s="163"/>
      <c r="AT293" s="163"/>
      <c r="AU293" s="163"/>
      <c r="AV293" s="163"/>
      <c r="AW293" s="163"/>
      <c r="AX293" s="163"/>
      <c r="AY293" s="163"/>
      <c r="AZ293" s="163"/>
      <c r="BA293" s="163"/>
      <c r="BB293" s="163"/>
      <c r="BC293" s="187"/>
    </row>
    <row r="294" spans="3:55" x14ac:dyDescent="0.2">
      <c r="C294" s="163"/>
      <c r="D294" s="163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  <c r="S294" s="163"/>
      <c r="T294" s="163"/>
      <c r="U294" s="163"/>
      <c r="V294" s="163"/>
      <c r="W294" s="163"/>
      <c r="X294" s="163"/>
      <c r="Y294" s="163"/>
      <c r="Z294" s="163"/>
      <c r="AA294" s="163"/>
      <c r="AB294" s="163"/>
      <c r="AC294" s="163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  <c r="AP294" s="163"/>
      <c r="AQ294" s="163"/>
      <c r="AR294" s="163"/>
      <c r="AS294" s="163"/>
      <c r="AT294" s="163"/>
      <c r="AU294" s="163"/>
      <c r="AV294" s="163"/>
      <c r="AW294" s="163"/>
      <c r="AX294" s="163"/>
      <c r="AY294" s="163"/>
      <c r="AZ294" s="163"/>
      <c r="BA294" s="163"/>
      <c r="BB294" s="163"/>
      <c r="BC294" s="187"/>
    </row>
    <row r="295" spans="3:55" x14ac:dyDescent="0.2">
      <c r="C295" s="163"/>
      <c r="D295" s="163"/>
      <c r="E295" s="163"/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3"/>
      <c r="S295" s="163"/>
      <c r="T295" s="163"/>
      <c r="U295" s="163"/>
      <c r="V295" s="163"/>
      <c r="W295" s="163"/>
      <c r="X295" s="163"/>
      <c r="Y295" s="163"/>
      <c r="Z295" s="163"/>
      <c r="AA295" s="163"/>
      <c r="AB295" s="163"/>
      <c r="AC295" s="163"/>
      <c r="AD295" s="163"/>
      <c r="AE295" s="163"/>
      <c r="AF295" s="163"/>
      <c r="AG295" s="163"/>
      <c r="AH295" s="163"/>
      <c r="AI295" s="163"/>
      <c r="AJ295" s="163"/>
      <c r="AK295" s="163"/>
      <c r="AL295" s="163"/>
      <c r="AM295" s="163"/>
      <c r="AN295" s="163"/>
      <c r="AO295" s="163"/>
      <c r="AP295" s="163"/>
      <c r="AQ295" s="163"/>
      <c r="AR295" s="163"/>
      <c r="AS295" s="163"/>
      <c r="AT295" s="163"/>
      <c r="AU295" s="163"/>
      <c r="AV295" s="163"/>
      <c r="AW295" s="163"/>
      <c r="AX295" s="163"/>
      <c r="AY295" s="163"/>
      <c r="AZ295" s="163"/>
      <c r="BA295" s="163"/>
      <c r="BB295" s="163"/>
      <c r="BC295" s="187"/>
    </row>
    <row r="296" spans="3:55" x14ac:dyDescent="0.2">
      <c r="C296" s="163"/>
      <c r="D296" s="163"/>
      <c r="E296" s="163"/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3"/>
      <c r="Q296" s="163"/>
      <c r="R296" s="163"/>
      <c r="S296" s="163"/>
      <c r="T296" s="163"/>
      <c r="U296" s="163"/>
      <c r="V296" s="163"/>
      <c r="W296" s="163"/>
      <c r="X296" s="163"/>
      <c r="Y296" s="163"/>
      <c r="Z296" s="163"/>
      <c r="AA296" s="163"/>
      <c r="AB296" s="163"/>
      <c r="AC296" s="163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  <c r="AP296" s="163"/>
      <c r="AQ296" s="163"/>
      <c r="AR296" s="163"/>
      <c r="AS296" s="163"/>
      <c r="AT296" s="163"/>
      <c r="AU296" s="163"/>
      <c r="AV296" s="163"/>
      <c r="AW296" s="163"/>
      <c r="AX296" s="163"/>
      <c r="AY296" s="163"/>
      <c r="AZ296" s="163"/>
      <c r="BA296" s="163"/>
      <c r="BB296" s="163"/>
      <c r="BC296" s="187"/>
    </row>
    <row r="297" spans="3:55" x14ac:dyDescent="0.2">
      <c r="C297" s="163"/>
      <c r="D297" s="163"/>
      <c r="E297" s="163"/>
      <c r="F297" s="163"/>
      <c r="G297" s="163"/>
      <c r="H297" s="163"/>
      <c r="I297" s="163"/>
      <c r="J297" s="163"/>
      <c r="K297" s="163"/>
      <c r="L297" s="163"/>
      <c r="M297" s="163"/>
      <c r="N297" s="163"/>
      <c r="O297" s="163"/>
      <c r="P297" s="163"/>
      <c r="Q297" s="163"/>
      <c r="R297" s="163"/>
      <c r="S297" s="163"/>
      <c r="T297" s="163"/>
      <c r="U297" s="163"/>
      <c r="V297" s="163"/>
      <c r="W297" s="163"/>
      <c r="X297" s="163"/>
      <c r="Y297" s="163"/>
      <c r="Z297" s="163"/>
      <c r="AA297" s="163"/>
      <c r="AB297" s="163"/>
      <c r="AC297" s="163"/>
      <c r="AD297" s="163"/>
      <c r="AE297" s="163"/>
      <c r="AF297" s="163"/>
      <c r="AG297" s="163"/>
      <c r="AH297" s="163"/>
      <c r="AI297" s="163"/>
      <c r="AJ297" s="163"/>
      <c r="AK297" s="163"/>
      <c r="AL297" s="163"/>
      <c r="AM297" s="163"/>
      <c r="AN297" s="163"/>
      <c r="AO297" s="163"/>
      <c r="AP297" s="163"/>
      <c r="AQ297" s="163"/>
      <c r="AR297" s="163"/>
      <c r="AS297" s="163"/>
      <c r="AT297" s="163"/>
      <c r="AU297" s="163"/>
      <c r="AV297" s="163"/>
      <c r="AW297" s="163"/>
      <c r="AX297" s="163"/>
      <c r="AY297" s="163"/>
      <c r="AZ297" s="163"/>
      <c r="BA297" s="163"/>
      <c r="BB297" s="163"/>
      <c r="BC297" s="187"/>
    </row>
    <row r="298" spans="3:55" x14ac:dyDescent="0.2">
      <c r="C298" s="163"/>
      <c r="D298" s="163"/>
      <c r="E298" s="163"/>
      <c r="F298" s="163"/>
      <c r="G298" s="163"/>
      <c r="H298" s="163"/>
      <c r="I298" s="163"/>
      <c r="J298" s="163"/>
      <c r="K298" s="163"/>
      <c r="L298" s="163"/>
      <c r="M298" s="163"/>
      <c r="N298" s="163"/>
      <c r="O298" s="163"/>
      <c r="P298" s="163"/>
      <c r="Q298" s="163"/>
      <c r="R298" s="163"/>
      <c r="S298" s="163"/>
      <c r="T298" s="163"/>
      <c r="U298" s="163"/>
      <c r="V298" s="163"/>
      <c r="W298" s="163"/>
      <c r="X298" s="163"/>
      <c r="Y298" s="163"/>
      <c r="Z298" s="163"/>
      <c r="AA298" s="163"/>
      <c r="AB298" s="163"/>
      <c r="AC298" s="163"/>
      <c r="AD298" s="163"/>
      <c r="AE298" s="163"/>
      <c r="AF298" s="163"/>
      <c r="AG298" s="163"/>
      <c r="AH298" s="163"/>
      <c r="AI298" s="163"/>
      <c r="AJ298" s="163"/>
      <c r="AK298" s="163"/>
      <c r="AL298" s="163"/>
      <c r="AM298" s="163"/>
      <c r="AN298" s="163"/>
      <c r="AO298" s="163"/>
      <c r="AP298" s="163"/>
      <c r="AQ298" s="163"/>
      <c r="AR298" s="163"/>
      <c r="AS298" s="163"/>
      <c r="AT298" s="163"/>
      <c r="AU298" s="163"/>
      <c r="AV298" s="163"/>
      <c r="AW298" s="163"/>
      <c r="AX298" s="163"/>
      <c r="AY298" s="163"/>
      <c r="AZ298" s="163"/>
      <c r="BA298" s="163"/>
      <c r="BB298" s="163"/>
      <c r="BC298" s="187"/>
    </row>
    <row r="299" spans="3:55" x14ac:dyDescent="0.2">
      <c r="C299" s="163"/>
      <c r="D299" s="163"/>
      <c r="E299" s="163"/>
      <c r="F299" s="163"/>
      <c r="G299" s="163"/>
      <c r="H299" s="163"/>
      <c r="I299" s="163"/>
      <c r="J299" s="163"/>
      <c r="K299" s="163"/>
      <c r="L299" s="163"/>
      <c r="M299" s="163"/>
      <c r="N299" s="163"/>
      <c r="O299" s="163"/>
      <c r="P299" s="163"/>
      <c r="Q299" s="163"/>
      <c r="R299" s="163"/>
      <c r="S299" s="163"/>
      <c r="T299" s="163"/>
      <c r="U299" s="163"/>
      <c r="V299" s="163"/>
      <c r="W299" s="163"/>
      <c r="X299" s="163"/>
      <c r="Y299" s="163"/>
      <c r="Z299" s="163"/>
      <c r="AA299" s="163"/>
      <c r="AB299" s="163"/>
      <c r="AC299" s="163"/>
      <c r="AD299" s="163"/>
      <c r="AE299" s="163"/>
      <c r="AF299" s="163"/>
      <c r="AG299" s="163"/>
      <c r="AH299" s="163"/>
      <c r="AI299" s="163"/>
      <c r="AJ299" s="163"/>
      <c r="AK299" s="163"/>
      <c r="AL299" s="163"/>
      <c r="AM299" s="163"/>
      <c r="AN299" s="163"/>
      <c r="AO299" s="163"/>
      <c r="AP299" s="163"/>
      <c r="AQ299" s="163"/>
      <c r="AR299" s="163"/>
      <c r="AS299" s="163"/>
      <c r="AT299" s="163"/>
      <c r="AU299" s="163"/>
      <c r="AV299" s="163"/>
      <c r="AW299" s="163"/>
      <c r="AX299" s="163"/>
      <c r="AY299" s="163"/>
      <c r="AZ299" s="163"/>
      <c r="BA299" s="163"/>
      <c r="BB299" s="163"/>
      <c r="BC299" s="187"/>
    </row>
    <row r="300" spans="3:55" x14ac:dyDescent="0.2">
      <c r="C300" s="163"/>
      <c r="D300" s="163"/>
      <c r="E300" s="163"/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3"/>
      <c r="S300" s="163"/>
      <c r="T300" s="163"/>
      <c r="U300" s="163"/>
      <c r="V300" s="163"/>
      <c r="W300" s="163"/>
      <c r="X300" s="163"/>
      <c r="Y300" s="163"/>
      <c r="Z300" s="163"/>
      <c r="AA300" s="163"/>
      <c r="AB300" s="163"/>
      <c r="AC300" s="163"/>
      <c r="AD300" s="163"/>
      <c r="AE300" s="163"/>
      <c r="AF300" s="163"/>
      <c r="AG300" s="163"/>
      <c r="AH300" s="163"/>
      <c r="AI300" s="163"/>
      <c r="AJ300" s="163"/>
      <c r="AK300" s="163"/>
      <c r="AL300" s="163"/>
      <c r="AM300" s="163"/>
      <c r="AN300" s="163"/>
      <c r="AO300" s="163"/>
      <c r="AP300" s="163"/>
      <c r="AQ300" s="163"/>
      <c r="AR300" s="163"/>
      <c r="AS300" s="163"/>
      <c r="AT300" s="163"/>
      <c r="AU300" s="163"/>
      <c r="AV300" s="163"/>
      <c r="AW300" s="163"/>
      <c r="AX300" s="163"/>
      <c r="AY300" s="163"/>
      <c r="AZ300" s="163"/>
      <c r="BA300" s="163"/>
      <c r="BB300" s="163"/>
      <c r="BC300" s="187"/>
    </row>
    <row r="301" spans="3:55" x14ac:dyDescent="0.2">
      <c r="C301" s="163"/>
      <c r="D301" s="163"/>
      <c r="E301" s="163"/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3"/>
      <c r="S301" s="163"/>
      <c r="T301" s="163"/>
      <c r="U301" s="163"/>
      <c r="V301" s="163"/>
      <c r="W301" s="163"/>
      <c r="X301" s="163"/>
      <c r="Y301" s="163"/>
      <c r="Z301" s="163"/>
      <c r="AA301" s="163"/>
      <c r="AB301" s="163"/>
      <c r="AC301" s="163"/>
      <c r="AD301" s="163"/>
      <c r="AE301" s="163"/>
      <c r="AF301" s="163"/>
      <c r="AG301" s="163"/>
      <c r="AH301" s="163"/>
      <c r="AI301" s="163"/>
      <c r="AJ301" s="163"/>
      <c r="AK301" s="163"/>
      <c r="AL301" s="163"/>
      <c r="AM301" s="163"/>
      <c r="AN301" s="163"/>
      <c r="AO301" s="163"/>
      <c r="AP301" s="163"/>
      <c r="AQ301" s="163"/>
      <c r="AR301" s="163"/>
      <c r="AS301" s="163"/>
      <c r="AT301" s="163"/>
      <c r="AU301" s="163"/>
      <c r="AV301" s="163"/>
      <c r="AW301" s="163"/>
      <c r="AX301" s="163"/>
      <c r="AY301" s="163"/>
      <c r="AZ301" s="163"/>
      <c r="BA301" s="163"/>
      <c r="BB301" s="163"/>
      <c r="BC301" s="187"/>
    </row>
    <row r="302" spans="3:55" x14ac:dyDescent="0.2">
      <c r="C302" s="163"/>
      <c r="D302" s="163"/>
      <c r="E302" s="163"/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3"/>
      <c r="S302" s="163"/>
      <c r="T302" s="163"/>
      <c r="U302" s="163"/>
      <c r="V302" s="163"/>
      <c r="W302" s="163"/>
      <c r="X302" s="163"/>
      <c r="Y302" s="163"/>
      <c r="Z302" s="163"/>
      <c r="AA302" s="163"/>
      <c r="AB302" s="163"/>
      <c r="AC302" s="163"/>
      <c r="AD302" s="163"/>
      <c r="AE302" s="163"/>
      <c r="AF302" s="163"/>
      <c r="AG302" s="163"/>
      <c r="AH302" s="163"/>
      <c r="AI302" s="163"/>
      <c r="AJ302" s="163"/>
      <c r="AK302" s="163"/>
      <c r="AL302" s="163"/>
      <c r="AM302" s="163"/>
      <c r="AN302" s="163"/>
      <c r="AO302" s="163"/>
      <c r="AP302" s="163"/>
      <c r="AQ302" s="163"/>
      <c r="AR302" s="163"/>
      <c r="AS302" s="163"/>
      <c r="AT302" s="163"/>
      <c r="AU302" s="163"/>
      <c r="AV302" s="163"/>
      <c r="AW302" s="163"/>
      <c r="AX302" s="163"/>
      <c r="AY302" s="163"/>
      <c r="AZ302" s="163"/>
      <c r="BA302" s="163"/>
      <c r="BB302" s="163"/>
      <c r="BC302" s="187"/>
    </row>
    <row r="303" spans="3:55" x14ac:dyDescent="0.2">
      <c r="C303" s="163"/>
      <c r="D303" s="163"/>
      <c r="E303" s="163"/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3"/>
      <c r="S303" s="163"/>
      <c r="T303" s="163"/>
      <c r="U303" s="163"/>
      <c r="V303" s="163"/>
      <c r="W303" s="163"/>
      <c r="X303" s="163"/>
      <c r="Y303" s="163"/>
      <c r="Z303" s="163"/>
      <c r="AA303" s="163"/>
      <c r="AB303" s="163"/>
      <c r="AC303" s="163"/>
      <c r="AD303" s="163"/>
      <c r="AE303" s="163"/>
      <c r="AF303" s="163"/>
      <c r="AG303" s="163"/>
      <c r="AH303" s="163"/>
      <c r="AI303" s="163"/>
      <c r="AJ303" s="163"/>
      <c r="AK303" s="163"/>
      <c r="AL303" s="163"/>
      <c r="AM303" s="163"/>
      <c r="AN303" s="163"/>
      <c r="AO303" s="163"/>
      <c r="AP303" s="163"/>
      <c r="AQ303" s="163"/>
      <c r="AR303" s="163"/>
      <c r="AS303" s="163"/>
      <c r="AT303" s="163"/>
      <c r="AU303" s="163"/>
      <c r="AV303" s="163"/>
      <c r="AW303" s="163"/>
      <c r="AX303" s="163"/>
      <c r="AY303" s="163"/>
      <c r="AZ303" s="163"/>
      <c r="BA303" s="163"/>
      <c r="BB303" s="163"/>
      <c r="BC303" s="187"/>
    </row>
    <row r="304" spans="3:55" x14ac:dyDescent="0.2">
      <c r="C304" s="163"/>
      <c r="D304" s="163"/>
      <c r="E304" s="163"/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3"/>
      <c r="S304" s="163"/>
      <c r="T304" s="163"/>
      <c r="U304" s="163"/>
      <c r="V304" s="163"/>
      <c r="W304" s="163"/>
      <c r="X304" s="163"/>
      <c r="Y304" s="163"/>
      <c r="Z304" s="163"/>
      <c r="AA304" s="163"/>
      <c r="AB304" s="163"/>
      <c r="AC304" s="163"/>
      <c r="AD304" s="163"/>
      <c r="AE304" s="163"/>
      <c r="AF304" s="163"/>
      <c r="AG304" s="163"/>
      <c r="AH304" s="163"/>
      <c r="AI304" s="163"/>
      <c r="AJ304" s="163"/>
      <c r="AK304" s="163"/>
      <c r="AL304" s="163"/>
      <c r="AM304" s="163"/>
      <c r="AN304" s="163"/>
      <c r="AO304" s="163"/>
      <c r="AP304" s="163"/>
      <c r="AQ304" s="163"/>
      <c r="AR304" s="163"/>
      <c r="AS304" s="163"/>
      <c r="AT304" s="163"/>
      <c r="AU304" s="163"/>
      <c r="AV304" s="163"/>
      <c r="AW304" s="163"/>
      <c r="AX304" s="163"/>
      <c r="AY304" s="163"/>
      <c r="AZ304" s="163"/>
      <c r="BA304" s="163"/>
      <c r="BB304" s="163"/>
      <c r="BC304" s="187"/>
    </row>
    <row r="305" spans="3:55" x14ac:dyDescent="0.2">
      <c r="C305" s="163"/>
      <c r="D305" s="163"/>
      <c r="E305" s="163"/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3"/>
      <c r="S305" s="163"/>
      <c r="T305" s="163"/>
      <c r="U305" s="163"/>
      <c r="V305" s="163"/>
      <c r="W305" s="163"/>
      <c r="X305" s="163"/>
      <c r="Y305" s="163"/>
      <c r="Z305" s="163"/>
      <c r="AA305" s="163"/>
      <c r="AB305" s="163"/>
      <c r="AC305" s="163"/>
      <c r="AD305" s="163"/>
      <c r="AE305" s="163"/>
      <c r="AF305" s="163"/>
      <c r="AG305" s="163"/>
      <c r="AH305" s="163"/>
      <c r="AI305" s="163"/>
      <c r="AJ305" s="163"/>
      <c r="AK305" s="163"/>
      <c r="AL305" s="163"/>
      <c r="AM305" s="163"/>
      <c r="AN305" s="163"/>
      <c r="AO305" s="163"/>
      <c r="AP305" s="163"/>
      <c r="AQ305" s="163"/>
      <c r="AR305" s="163"/>
      <c r="AS305" s="163"/>
      <c r="AT305" s="163"/>
      <c r="AU305" s="163"/>
      <c r="AV305" s="163"/>
      <c r="AW305" s="163"/>
      <c r="AX305" s="163"/>
      <c r="AY305" s="163"/>
      <c r="AZ305" s="163"/>
      <c r="BA305" s="163"/>
      <c r="BB305" s="163"/>
      <c r="BC305" s="187"/>
    </row>
    <row r="306" spans="3:55" x14ac:dyDescent="0.2">
      <c r="C306" s="163"/>
      <c r="D306" s="163"/>
      <c r="E306" s="163"/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3"/>
      <c r="S306" s="163"/>
      <c r="T306" s="163"/>
      <c r="U306" s="163"/>
      <c r="V306" s="163"/>
      <c r="W306" s="163"/>
      <c r="X306" s="163"/>
      <c r="Y306" s="163"/>
      <c r="Z306" s="163"/>
      <c r="AA306" s="163"/>
      <c r="AB306" s="163"/>
      <c r="AC306" s="163"/>
      <c r="AD306" s="163"/>
      <c r="AE306" s="163"/>
      <c r="AF306" s="163"/>
      <c r="AG306" s="163"/>
      <c r="AH306" s="163"/>
      <c r="AI306" s="163"/>
      <c r="AJ306" s="163"/>
      <c r="AK306" s="163"/>
      <c r="AL306" s="163"/>
      <c r="AM306" s="163"/>
      <c r="AN306" s="163"/>
      <c r="AO306" s="163"/>
      <c r="AP306" s="163"/>
      <c r="AQ306" s="163"/>
      <c r="AR306" s="163"/>
      <c r="AS306" s="163"/>
      <c r="AT306" s="163"/>
      <c r="AU306" s="163"/>
      <c r="AV306" s="163"/>
      <c r="AW306" s="163"/>
      <c r="AX306" s="163"/>
      <c r="AY306" s="163"/>
      <c r="AZ306" s="163"/>
      <c r="BA306" s="163"/>
      <c r="BB306" s="163"/>
      <c r="BC306" s="187"/>
    </row>
    <row r="307" spans="3:55" x14ac:dyDescent="0.2">
      <c r="C307" s="163"/>
      <c r="D307" s="163"/>
      <c r="E307" s="163"/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3"/>
      <c r="S307" s="163"/>
      <c r="T307" s="163"/>
      <c r="U307" s="163"/>
      <c r="V307" s="163"/>
      <c r="W307" s="163"/>
      <c r="X307" s="163"/>
      <c r="Y307" s="163"/>
      <c r="Z307" s="163"/>
      <c r="AA307" s="163"/>
      <c r="AB307" s="163"/>
      <c r="AC307" s="163"/>
      <c r="AD307" s="163"/>
      <c r="AE307" s="163"/>
      <c r="AF307" s="163"/>
      <c r="AG307" s="163"/>
      <c r="AH307" s="163"/>
      <c r="AI307" s="163"/>
      <c r="AJ307" s="163"/>
      <c r="AK307" s="163"/>
      <c r="AL307" s="163"/>
      <c r="AM307" s="163"/>
      <c r="AN307" s="163"/>
      <c r="AO307" s="163"/>
      <c r="AP307" s="163"/>
      <c r="AQ307" s="163"/>
      <c r="AR307" s="163"/>
      <c r="AS307" s="163"/>
      <c r="AT307" s="163"/>
      <c r="AU307" s="163"/>
      <c r="AV307" s="163"/>
      <c r="AW307" s="163"/>
      <c r="AX307" s="163"/>
      <c r="AY307" s="163"/>
      <c r="AZ307" s="163"/>
      <c r="BA307" s="163"/>
      <c r="BB307" s="163"/>
      <c r="BC307" s="187"/>
    </row>
    <row r="308" spans="3:55" x14ac:dyDescent="0.2">
      <c r="C308" s="163"/>
      <c r="D308" s="163"/>
      <c r="E308" s="163"/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3"/>
      <c r="S308" s="163"/>
      <c r="T308" s="163"/>
      <c r="U308" s="163"/>
      <c r="V308" s="163"/>
      <c r="W308" s="163"/>
      <c r="X308" s="163"/>
      <c r="Y308" s="163"/>
      <c r="Z308" s="163"/>
      <c r="AA308" s="163"/>
      <c r="AB308" s="163"/>
      <c r="AC308" s="163"/>
      <c r="AD308" s="163"/>
      <c r="AE308" s="163"/>
      <c r="AF308" s="163"/>
      <c r="AG308" s="163"/>
      <c r="AH308" s="163"/>
      <c r="AI308" s="163"/>
      <c r="AJ308" s="163"/>
      <c r="AK308" s="163"/>
      <c r="AL308" s="163"/>
      <c r="AM308" s="163"/>
      <c r="AN308" s="163"/>
      <c r="AO308" s="163"/>
      <c r="AP308" s="163"/>
      <c r="AQ308" s="163"/>
      <c r="AR308" s="163"/>
      <c r="AS308" s="163"/>
      <c r="AT308" s="163"/>
      <c r="AU308" s="163"/>
      <c r="AV308" s="163"/>
      <c r="AW308" s="163"/>
      <c r="AX308" s="163"/>
      <c r="AY308" s="163"/>
      <c r="AZ308" s="163"/>
      <c r="BA308" s="163"/>
      <c r="BB308" s="163"/>
      <c r="BC308" s="187"/>
    </row>
    <row r="309" spans="3:55" x14ac:dyDescent="0.2">
      <c r="C309" s="163"/>
      <c r="D309" s="163"/>
      <c r="E309" s="163"/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3"/>
      <c r="S309" s="163"/>
      <c r="T309" s="163"/>
      <c r="U309" s="163"/>
      <c r="V309" s="163"/>
      <c r="W309" s="163"/>
      <c r="X309" s="163"/>
      <c r="Y309" s="163"/>
      <c r="Z309" s="163"/>
      <c r="AA309" s="163"/>
      <c r="AB309" s="163"/>
      <c r="AC309" s="163"/>
      <c r="AD309" s="163"/>
      <c r="AE309" s="163"/>
      <c r="AF309" s="163"/>
      <c r="AG309" s="163"/>
      <c r="AH309" s="163"/>
      <c r="AI309" s="163"/>
      <c r="AJ309" s="163"/>
      <c r="AK309" s="163"/>
      <c r="AL309" s="163"/>
      <c r="AM309" s="163"/>
      <c r="AN309" s="163"/>
      <c r="AO309" s="163"/>
      <c r="AP309" s="163"/>
      <c r="AQ309" s="163"/>
      <c r="AR309" s="163"/>
      <c r="AS309" s="163"/>
      <c r="AT309" s="163"/>
      <c r="AU309" s="163"/>
      <c r="AV309" s="163"/>
      <c r="AW309" s="163"/>
      <c r="AX309" s="163"/>
      <c r="AY309" s="163"/>
      <c r="AZ309" s="163"/>
      <c r="BA309" s="163"/>
      <c r="BB309" s="163"/>
      <c r="BC309" s="187"/>
    </row>
    <row r="310" spans="3:55" x14ac:dyDescent="0.2">
      <c r="C310" s="163"/>
      <c r="D310" s="163"/>
      <c r="E310" s="163"/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3"/>
      <c r="S310" s="163"/>
      <c r="T310" s="163"/>
      <c r="U310" s="163"/>
      <c r="V310" s="163"/>
      <c r="W310" s="163"/>
      <c r="X310" s="163"/>
      <c r="Y310" s="163"/>
      <c r="Z310" s="163"/>
      <c r="AA310" s="163"/>
      <c r="AB310" s="163"/>
      <c r="AC310" s="163"/>
      <c r="AD310" s="163"/>
      <c r="AE310" s="163"/>
      <c r="AF310" s="163"/>
      <c r="AG310" s="163"/>
      <c r="AH310" s="163"/>
      <c r="AI310" s="163"/>
      <c r="AJ310" s="163"/>
      <c r="AK310" s="163"/>
      <c r="AL310" s="163"/>
      <c r="AM310" s="163"/>
      <c r="AN310" s="163"/>
      <c r="AO310" s="163"/>
      <c r="AP310" s="163"/>
      <c r="AQ310" s="163"/>
      <c r="AR310" s="163"/>
      <c r="AS310" s="163"/>
      <c r="AT310" s="163"/>
      <c r="AU310" s="163"/>
      <c r="AV310" s="163"/>
      <c r="AW310" s="163"/>
      <c r="AX310" s="163"/>
      <c r="AY310" s="163"/>
      <c r="AZ310" s="163"/>
      <c r="BA310" s="163"/>
      <c r="BB310" s="163"/>
      <c r="BC310" s="187"/>
    </row>
    <row r="311" spans="3:55" x14ac:dyDescent="0.2">
      <c r="C311" s="163"/>
      <c r="D311" s="163"/>
      <c r="E311" s="163"/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3"/>
      <c r="S311" s="163"/>
      <c r="T311" s="163"/>
      <c r="U311" s="163"/>
      <c r="V311" s="163"/>
      <c r="W311" s="163"/>
      <c r="X311" s="163"/>
      <c r="Y311" s="163"/>
      <c r="Z311" s="163"/>
      <c r="AA311" s="163"/>
      <c r="AB311" s="163"/>
      <c r="AC311" s="163"/>
      <c r="AD311" s="163"/>
      <c r="AE311" s="163"/>
      <c r="AF311" s="163"/>
      <c r="AG311" s="163"/>
      <c r="AH311" s="163"/>
      <c r="AI311" s="163"/>
      <c r="AJ311" s="163"/>
      <c r="AK311" s="163"/>
      <c r="AL311" s="163"/>
      <c r="AM311" s="163"/>
      <c r="AN311" s="163"/>
      <c r="AO311" s="163"/>
      <c r="AP311" s="163"/>
      <c r="AQ311" s="163"/>
      <c r="AR311" s="163"/>
      <c r="AS311" s="163"/>
      <c r="AT311" s="163"/>
      <c r="AU311" s="163"/>
      <c r="AV311" s="163"/>
      <c r="AW311" s="163"/>
      <c r="AX311" s="163"/>
      <c r="AY311" s="163"/>
      <c r="AZ311" s="163"/>
      <c r="BA311" s="163"/>
      <c r="BB311" s="163"/>
      <c r="BC311" s="187"/>
    </row>
    <row r="312" spans="3:55" x14ac:dyDescent="0.2">
      <c r="C312" s="163"/>
      <c r="D312" s="163"/>
      <c r="E312" s="163"/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  <c r="AP312" s="163"/>
      <c r="AQ312" s="163"/>
      <c r="AR312" s="163"/>
      <c r="AS312" s="163"/>
      <c r="AT312" s="163"/>
      <c r="AU312" s="163"/>
      <c r="AV312" s="163"/>
      <c r="AW312" s="163"/>
      <c r="AX312" s="163"/>
      <c r="AY312" s="163"/>
      <c r="AZ312" s="163"/>
      <c r="BA312" s="163"/>
      <c r="BB312" s="163"/>
      <c r="BC312" s="187"/>
    </row>
    <row r="313" spans="3:55" x14ac:dyDescent="0.2">
      <c r="C313" s="163"/>
      <c r="D313" s="163"/>
      <c r="E313" s="163"/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  <c r="AP313" s="163"/>
      <c r="AQ313" s="163"/>
      <c r="AR313" s="163"/>
      <c r="AS313" s="163"/>
      <c r="AT313" s="163"/>
      <c r="AU313" s="163"/>
      <c r="AV313" s="163"/>
      <c r="AW313" s="163"/>
      <c r="AX313" s="163"/>
      <c r="AY313" s="163"/>
      <c r="AZ313" s="163"/>
      <c r="BA313" s="163"/>
      <c r="BB313" s="163"/>
      <c r="BC313" s="187"/>
    </row>
    <row r="314" spans="3:55" x14ac:dyDescent="0.2">
      <c r="C314" s="163"/>
      <c r="D314" s="163"/>
      <c r="E314" s="163"/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  <c r="AP314" s="163"/>
      <c r="AQ314" s="163"/>
      <c r="AR314" s="163"/>
      <c r="AS314" s="163"/>
      <c r="AT314" s="163"/>
      <c r="AU314" s="163"/>
      <c r="AV314" s="163"/>
      <c r="AW314" s="163"/>
      <c r="AX314" s="163"/>
      <c r="AY314" s="163"/>
      <c r="AZ314" s="163"/>
      <c r="BA314" s="163"/>
      <c r="BB314" s="163"/>
      <c r="BC314" s="187"/>
    </row>
    <row r="315" spans="3:55" x14ac:dyDescent="0.2">
      <c r="C315" s="163"/>
      <c r="D315" s="163"/>
      <c r="E315" s="163"/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3"/>
      <c r="S315" s="163"/>
      <c r="T315" s="163"/>
      <c r="U315" s="163"/>
      <c r="V315" s="163"/>
      <c r="W315" s="163"/>
      <c r="X315" s="163"/>
      <c r="Y315" s="163"/>
      <c r="Z315" s="163"/>
      <c r="AA315" s="163"/>
      <c r="AB315" s="163"/>
      <c r="AC315" s="163"/>
      <c r="AD315" s="163"/>
      <c r="AE315" s="163"/>
      <c r="AF315" s="163"/>
      <c r="AG315" s="163"/>
      <c r="AH315" s="163"/>
      <c r="AI315" s="163"/>
      <c r="AJ315" s="163"/>
      <c r="AK315" s="163"/>
      <c r="AL315" s="163"/>
      <c r="AM315" s="163"/>
      <c r="AN315" s="163"/>
      <c r="AO315" s="163"/>
      <c r="AP315" s="163"/>
      <c r="AQ315" s="163"/>
      <c r="AR315" s="163"/>
      <c r="AS315" s="163"/>
      <c r="AT315" s="163"/>
      <c r="AU315" s="163"/>
      <c r="AV315" s="163"/>
      <c r="AW315" s="163"/>
      <c r="AX315" s="163"/>
      <c r="AY315" s="163"/>
      <c r="AZ315" s="163"/>
      <c r="BA315" s="163"/>
      <c r="BB315" s="163"/>
      <c r="BC315" s="187"/>
    </row>
    <row r="316" spans="3:55" x14ac:dyDescent="0.2">
      <c r="C316" s="163"/>
      <c r="D316" s="163"/>
      <c r="E316" s="163"/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  <c r="AP316" s="163"/>
      <c r="AQ316" s="163"/>
      <c r="AR316" s="163"/>
      <c r="AS316" s="163"/>
      <c r="AT316" s="163"/>
      <c r="AU316" s="163"/>
      <c r="AV316" s="163"/>
      <c r="AW316" s="163"/>
      <c r="AX316" s="163"/>
      <c r="AY316" s="163"/>
      <c r="AZ316" s="163"/>
      <c r="BA316" s="163"/>
      <c r="BB316" s="163"/>
      <c r="BC316" s="187"/>
    </row>
    <row r="317" spans="3:55" x14ac:dyDescent="0.2">
      <c r="C317" s="163"/>
      <c r="D317" s="163"/>
      <c r="E317" s="163"/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63"/>
      <c r="AT317" s="163"/>
      <c r="AU317" s="163"/>
      <c r="AV317" s="163"/>
      <c r="AW317" s="163"/>
      <c r="AX317" s="163"/>
      <c r="AY317" s="163"/>
      <c r="AZ317" s="163"/>
      <c r="BA317" s="163"/>
      <c r="BB317" s="163"/>
      <c r="BC317" s="187"/>
    </row>
    <row r="318" spans="3:55" x14ac:dyDescent="0.2">
      <c r="C318" s="163"/>
      <c r="D318" s="163"/>
      <c r="E318" s="163"/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3"/>
      <c r="S318" s="163"/>
      <c r="T318" s="163"/>
      <c r="U318" s="163"/>
      <c r="V318" s="163"/>
      <c r="W318" s="163"/>
      <c r="X318" s="163"/>
      <c r="Y318" s="163"/>
      <c r="Z318" s="163"/>
      <c r="AA318" s="163"/>
      <c r="AB318" s="163"/>
      <c r="AC318" s="163"/>
      <c r="AD318" s="163"/>
      <c r="AE318" s="163"/>
      <c r="AF318" s="163"/>
      <c r="AG318" s="163"/>
      <c r="AH318" s="163"/>
      <c r="AI318" s="163"/>
      <c r="AJ318" s="163"/>
      <c r="AK318" s="163"/>
      <c r="AL318" s="163"/>
      <c r="AM318" s="163"/>
      <c r="AN318" s="163"/>
      <c r="AO318" s="163"/>
      <c r="AP318" s="163"/>
      <c r="AQ318" s="163"/>
      <c r="AR318" s="163"/>
      <c r="AS318" s="163"/>
      <c r="AT318" s="163"/>
      <c r="AU318" s="163"/>
      <c r="AV318" s="163"/>
      <c r="AW318" s="163"/>
      <c r="AX318" s="163"/>
      <c r="AY318" s="163"/>
      <c r="AZ318" s="163"/>
      <c r="BA318" s="163"/>
      <c r="BB318" s="163"/>
      <c r="BC318" s="187"/>
    </row>
    <row r="319" spans="3:55" x14ac:dyDescent="0.2">
      <c r="C319" s="163"/>
      <c r="D319" s="163"/>
      <c r="E319" s="163"/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3"/>
      <c r="S319" s="163"/>
      <c r="T319" s="163"/>
      <c r="U319" s="163"/>
      <c r="V319" s="163"/>
      <c r="W319" s="163"/>
      <c r="X319" s="163"/>
      <c r="Y319" s="163"/>
      <c r="Z319" s="163"/>
      <c r="AA319" s="163"/>
      <c r="AB319" s="163"/>
      <c r="AC319" s="163"/>
      <c r="AD319" s="163"/>
      <c r="AE319" s="163"/>
      <c r="AF319" s="163"/>
      <c r="AG319" s="163"/>
      <c r="AH319" s="163"/>
      <c r="AI319" s="163"/>
      <c r="AJ319" s="163"/>
      <c r="AK319" s="163"/>
      <c r="AL319" s="163"/>
      <c r="AM319" s="163"/>
      <c r="AN319" s="163"/>
      <c r="AO319" s="163"/>
      <c r="AP319" s="163"/>
      <c r="AQ319" s="163"/>
      <c r="AR319" s="163"/>
      <c r="AS319" s="163"/>
      <c r="AT319" s="163"/>
      <c r="AU319" s="163"/>
      <c r="AV319" s="163"/>
      <c r="AW319" s="163"/>
      <c r="AX319" s="163"/>
      <c r="AY319" s="163"/>
      <c r="AZ319" s="163"/>
      <c r="BA319" s="163"/>
      <c r="BB319" s="163"/>
      <c r="BC319" s="187"/>
    </row>
    <row r="320" spans="3:55" x14ac:dyDescent="0.2">
      <c r="C320" s="163"/>
      <c r="D320" s="163"/>
      <c r="E320" s="163"/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3"/>
      <c r="S320" s="163"/>
      <c r="T320" s="163"/>
      <c r="U320" s="163"/>
      <c r="V320" s="163"/>
      <c r="W320" s="163"/>
      <c r="X320" s="163"/>
      <c r="Y320" s="163"/>
      <c r="Z320" s="163"/>
      <c r="AA320" s="163"/>
      <c r="AB320" s="163"/>
      <c r="AC320" s="163"/>
      <c r="AD320" s="163"/>
      <c r="AE320" s="163"/>
      <c r="AF320" s="163"/>
      <c r="AG320" s="163"/>
      <c r="AH320" s="163"/>
      <c r="AI320" s="163"/>
      <c r="AJ320" s="163"/>
      <c r="AK320" s="163"/>
      <c r="AL320" s="163"/>
      <c r="AM320" s="163"/>
      <c r="AN320" s="163"/>
      <c r="AO320" s="163"/>
      <c r="AP320" s="163"/>
      <c r="AQ320" s="163"/>
      <c r="AR320" s="163"/>
      <c r="AS320" s="163"/>
      <c r="AT320" s="163"/>
      <c r="AU320" s="163"/>
      <c r="AV320" s="163"/>
      <c r="AW320" s="163"/>
      <c r="AX320" s="163"/>
      <c r="AY320" s="163"/>
      <c r="AZ320" s="163"/>
      <c r="BA320" s="163"/>
      <c r="BB320" s="163"/>
      <c r="BC320" s="187"/>
    </row>
    <row r="321" spans="3:55" x14ac:dyDescent="0.2"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63"/>
      <c r="AA321" s="163"/>
      <c r="AB321" s="163"/>
      <c r="AC321" s="163"/>
      <c r="AD321" s="163"/>
      <c r="AE321" s="163"/>
      <c r="AF321" s="163"/>
      <c r="AG321" s="163"/>
      <c r="AH321" s="163"/>
      <c r="AI321" s="163"/>
      <c r="AJ321" s="163"/>
      <c r="AK321" s="163"/>
      <c r="AL321" s="163"/>
      <c r="AM321" s="163"/>
      <c r="AN321" s="163"/>
      <c r="AO321" s="163"/>
      <c r="AP321" s="163"/>
      <c r="AQ321" s="163"/>
      <c r="AR321" s="163"/>
      <c r="AS321" s="163"/>
      <c r="AT321" s="163"/>
      <c r="AU321" s="163"/>
      <c r="AV321" s="163"/>
      <c r="AW321" s="163"/>
      <c r="AX321" s="163"/>
      <c r="AY321" s="163"/>
      <c r="AZ321" s="163"/>
      <c r="BA321" s="163"/>
      <c r="BB321" s="163"/>
      <c r="BC321" s="187"/>
    </row>
    <row r="322" spans="3:55" x14ac:dyDescent="0.2">
      <c r="C322" s="163"/>
      <c r="D322" s="163"/>
      <c r="E322" s="163"/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3"/>
      <c r="S322" s="163"/>
      <c r="T322" s="163"/>
      <c r="U322" s="163"/>
      <c r="V322" s="163"/>
      <c r="W322" s="163"/>
      <c r="X322" s="163"/>
      <c r="Y322" s="163"/>
      <c r="Z322" s="163"/>
      <c r="AA322" s="163"/>
      <c r="AB322" s="163"/>
      <c r="AC322" s="163"/>
      <c r="AD322" s="163"/>
      <c r="AE322" s="163"/>
      <c r="AF322" s="163"/>
      <c r="AG322" s="163"/>
      <c r="AH322" s="163"/>
      <c r="AI322" s="163"/>
      <c r="AJ322" s="163"/>
      <c r="AK322" s="163"/>
      <c r="AL322" s="163"/>
      <c r="AM322" s="163"/>
      <c r="AN322" s="163"/>
      <c r="AO322" s="163"/>
      <c r="AP322" s="163"/>
      <c r="AQ322" s="163"/>
      <c r="AR322" s="163"/>
      <c r="AS322" s="163"/>
      <c r="AT322" s="163"/>
      <c r="AU322" s="163"/>
      <c r="AV322" s="163"/>
      <c r="AW322" s="163"/>
      <c r="AX322" s="163"/>
      <c r="AY322" s="163"/>
      <c r="AZ322" s="163"/>
      <c r="BA322" s="163"/>
      <c r="BB322" s="163"/>
      <c r="BC322" s="187"/>
    </row>
    <row r="323" spans="3:55" x14ac:dyDescent="0.2">
      <c r="C323" s="163"/>
      <c r="D323" s="163"/>
      <c r="E323" s="163"/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3"/>
      <c r="S323" s="163"/>
      <c r="T323" s="163"/>
      <c r="U323" s="163"/>
      <c r="V323" s="163"/>
      <c r="W323" s="163"/>
      <c r="X323" s="163"/>
      <c r="Y323" s="163"/>
      <c r="Z323" s="163"/>
      <c r="AA323" s="163"/>
      <c r="AB323" s="163"/>
      <c r="AC323" s="163"/>
      <c r="AD323" s="163"/>
      <c r="AE323" s="163"/>
      <c r="AF323" s="163"/>
      <c r="AG323" s="163"/>
      <c r="AH323" s="163"/>
      <c r="AI323" s="163"/>
      <c r="AJ323" s="163"/>
      <c r="AK323" s="163"/>
      <c r="AL323" s="163"/>
      <c r="AM323" s="163"/>
      <c r="AN323" s="163"/>
      <c r="AO323" s="163"/>
      <c r="AP323" s="163"/>
      <c r="AQ323" s="163"/>
      <c r="AR323" s="163"/>
      <c r="AS323" s="163"/>
      <c r="AT323" s="163"/>
      <c r="AU323" s="163"/>
      <c r="AV323" s="163"/>
      <c r="AW323" s="163"/>
      <c r="AX323" s="163"/>
      <c r="AY323" s="163"/>
      <c r="AZ323" s="163"/>
      <c r="BA323" s="163"/>
      <c r="BB323" s="163"/>
      <c r="BC323" s="187"/>
    </row>
    <row r="324" spans="3:55" x14ac:dyDescent="0.2">
      <c r="C324" s="163"/>
      <c r="D324" s="163"/>
      <c r="E324" s="163"/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3"/>
      <c r="S324" s="163"/>
      <c r="T324" s="163"/>
      <c r="U324" s="163"/>
      <c r="V324" s="163"/>
      <c r="W324" s="163"/>
      <c r="X324" s="163"/>
      <c r="Y324" s="163"/>
      <c r="Z324" s="163"/>
      <c r="AA324" s="163"/>
      <c r="AB324" s="163"/>
      <c r="AC324" s="163"/>
      <c r="AD324" s="163"/>
      <c r="AE324" s="163"/>
      <c r="AF324" s="163"/>
      <c r="AG324" s="163"/>
      <c r="AH324" s="163"/>
      <c r="AI324" s="163"/>
      <c r="AJ324" s="163"/>
      <c r="AK324" s="163"/>
      <c r="AL324" s="163"/>
      <c r="AM324" s="163"/>
      <c r="AN324" s="163"/>
      <c r="AO324" s="163"/>
      <c r="AP324" s="163"/>
      <c r="AQ324" s="163"/>
      <c r="AR324" s="163"/>
      <c r="AS324" s="163"/>
      <c r="AT324" s="163"/>
      <c r="AU324" s="163"/>
      <c r="AV324" s="163"/>
      <c r="AW324" s="163"/>
      <c r="AX324" s="163"/>
      <c r="AY324" s="163"/>
      <c r="AZ324" s="163"/>
      <c r="BA324" s="163"/>
      <c r="BB324" s="163"/>
      <c r="BC324" s="187"/>
    </row>
    <row r="325" spans="3:55" x14ac:dyDescent="0.2">
      <c r="C325" s="163"/>
      <c r="D325" s="163"/>
      <c r="E325" s="163"/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3"/>
      <c r="S325" s="163"/>
      <c r="T325" s="163"/>
      <c r="U325" s="163"/>
      <c r="V325" s="163"/>
      <c r="W325" s="163"/>
      <c r="X325" s="163"/>
      <c r="Y325" s="163"/>
      <c r="Z325" s="163"/>
      <c r="AA325" s="163"/>
      <c r="AB325" s="163"/>
      <c r="AC325" s="163"/>
      <c r="AD325" s="163"/>
      <c r="AE325" s="163"/>
      <c r="AF325" s="163"/>
      <c r="AG325" s="163"/>
      <c r="AH325" s="163"/>
      <c r="AI325" s="163"/>
      <c r="AJ325" s="163"/>
      <c r="AK325" s="163"/>
      <c r="AL325" s="163"/>
      <c r="AM325" s="163"/>
      <c r="AN325" s="163"/>
      <c r="AO325" s="163"/>
      <c r="AP325" s="163"/>
      <c r="AQ325" s="163"/>
      <c r="AR325" s="163"/>
      <c r="AS325" s="163"/>
      <c r="AT325" s="163"/>
      <c r="AU325" s="163"/>
      <c r="AV325" s="163"/>
      <c r="AW325" s="163"/>
      <c r="AX325" s="163"/>
      <c r="AY325" s="163"/>
      <c r="AZ325" s="163"/>
      <c r="BA325" s="163"/>
      <c r="BB325" s="163"/>
      <c r="BC325" s="187"/>
    </row>
    <row r="326" spans="3:55" x14ac:dyDescent="0.2">
      <c r="C326" s="163"/>
      <c r="D326" s="163"/>
      <c r="E326" s="163"/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3"/>
      <c r="S326" s="163"/>
      <c r="T326" s="163"/>
      <c r="U326" s="163"/>
      <c r="V326" s="163"/>
      <c r="W326" s="163"/>
      <c r="X326" s="163"/>
      <c r="Y326" s="163"/>
      <c r="Z326" s="163"/>
      <c r="AA326" s="163"/>
      <c r="AB326" s="163"/>
      <c r="AC326" s="163"/>
      <c r="AD326" s="163"/>
      <c r="AE326" s="163"/>
      <c r="AF326" s="163"/>
      <c r="AG326" s="163"/>
      <c r="AH326" s="163"/>
      <c r="AI326" s="163"/>
      <c r="AJ326" s="163"/>
      <c r="AK326" s="163"/>
      <c r="AL326" s="163"/>
      <c r="AM326" s="163"/>
      <c r="AN326" s="163"/>
      <c r="AO326" s="163"/>
      <c r="AP326" s="163"/>
      <c r="AQ326" s="163"/>
      <c r="AR326" s="163"/>
      <c r="AS326" s="163"/>
      <c r="AT326" s="163"/>
      <c r="AU326" s="163"/>
      <c r="AV326" s="163"/>
      <c r="AW326" s="163"/>
      <c r="AX326" s="163"/>
      <c r="AY326" s="163"/>
      <c r="AZ326" s="163"/>
      <c r="BA326" s="163"/>
      <c r="BB326" s="163"/>
      <c r="BC326" s="187"/>
    </row>
    <row r="327" spans="3:55" x14ac:dyDescent="0.2">
      <c r="C327" s="163"/>
      <c r="D327" s="163"/>
      <c r="E327" s="163"/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3"/>
      <c r="S327" s="163"/>
      <c r="T327" s="163"/>
      <c r="U327" s="163"/>
      <c r="V327" s="163"/>
      <c r="W327" s="163"/>
      <c r="X327" s="163"/>
      <c r="Y327" s="163"/>
      <c r="Z327" s="163"/>
      <c r="AA327" s="163"/>
      <c r="AB327" s="163"/>
      <c r="AC327" s="163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87"/>
    </row>
    <row r="328" spans="3:55" x14ac:dyDescent="0.2">
      <c r="C328" s="163"/>
      <c r="D328" s="163"/>
      <c r="E328" s="163"/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3"/>
      <c r="S328" s="163"/>
      <c r="T328" s="163"/>
      <c r="U328" s="163"/>
      <c r="V328" s="163"/>
      <c r="W328" s="163"/>
      <c r="X328" s="163"/>
      <c r="Y328" s="163"/>
      <c r="Z328" s="163"/>
      <c r="AA328" s="163"/>
      <c r="AB328" s="163"/>
      <c r="AC328" s="163"/>
      <c r="AD328" s="163"/>
      <c r="AE328" s="163"/>
      <c r="AF328" s="163"/>
      <c r="AG328" s="163"/>
      <c r="AH328" s="163"/>
      <c r="AI328" s="163"/>
      <c r="AJ328" s="163"/>
      <c r="AK328" s="163"/>
      <c r="AL328" s="163"/>
      <c r="AM328" s="163"/>
      <c r="AN328" s="163"/>
      <c r="AO328" s="163"/>
      <c r="AP328" s="163"/>
      <c r="AQ328" s="163"/>
      <c r="AR328" s="163"/>
      <c r="AS328" s="163"/>
      <c r="AT328" s="163"/>
      <c r="AU328" s="163"/>
      <c r="AV328" s="163"/>
      <c r="AW328" s="163"/>
      <c r="AX328" s="163"/>
      <c r="AY328" s="163"/>
      <c r="AZ328" s="163"/>
      <c r="BA328" s="163"/>
      <c r="BB328" s="163"/>
      <c r="BC328" s="187"/>
    </row>
    <row r="329" spans="3:55" x14ac:dyDescent="0.2">
      <c r="C329" s="163"/>
      <c r="D329" s="163"/>
      <c r="E329" s="163"/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3"/>
      <c r="S329" s="163"/>
      <c r="T329" s="163"/>
      <c r="U329" s="163"/>
      <c r="V329" s="163"/>
      <c r="W329" s="163"/>
      <c r="X329" s="163"/>
      <c r="Y329" s="163"/>
      <c r="Z329" s="163"/>
      <c r="AA329" s="163"/>
      <c r="AB329" s="163"/>
      <c r="AC329" s="163"/>
      <c r="AD329" s="163"/>
      <c r="AE329" s="163"/>
      <c r="AF329" s="163"/>
      <c r="AG329" s="163"/>
      <c r="AH329" s="163"/>
      <c r="AI329" s="163"/>
      <c r="AJ329" s="163"/>
      <c r="AK329" s="163"/>
      <c r="AL329" s="163"/>
      <c r="AM329" s="163"/>
      <c r="AN329" s="163"/>
      <c r="AO329" s="163"/>
      <c r="AP329" s="163"/>
      <c r="AQ329" s="163"/>
      <c r="AR329" s="163"/>
      <c r="AS329" s="163"/>
      <c r="AT329" s="163"/>
      <c r="AU329" s="163"/>
      <c r="AV329" s="163"/>
      <c r="AW329" s="163"/>
      <c r="AX329" s="163"/>
      <c r="AY329" s="163"/>
      <c r="AZ329" s="163"/>
      <c r="BA329" s="163"/>
      <c r="BB329" s="163"/>
      <c r="BC329" s="187"/>
    </row>
    <row r="330" spans="3:55" x14ac:dyDescent="0.2">
      <c r="C330" s="163"/>
      <c r="D330" s="163"/>
      <c r="E330" s="163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163"/>
      <c r="X330" s="163"/>
      <c r="Y330" s="163"/>
      <c r="Z330" s="163"/>
      <c r="AA330" s="163"/>
      <c r="AB330" s="163"/>
      <c r="AC330" s="163"/>
      <c r="AD330" s="163"/>
      <c r="AE330" s="163"/>
      <c r="AF330" s="163"/>
      <c r="AG330" s="163"/>
      <c r="AH330" s="163"/>
      <c r="AI330" s="163"/>
      <c r="AJ330" s="163"/>
      <c r="AK330" s="163"/>
      <c r="AL330" s="163"/>
      <c r="AM330" s="163"/>
      <c r="AN330" s="163"/>
      <c r="AO330" s="163"/>
      <c r="AP330" s="163"/>
      <c r="AQ330" s="163"/>
      <c r="AR330" s="163"/>
      <c r="AS330" s="163"/>
      <c r="AT330" s="163"/>
      <c r="AU330" s="163"/>
      <c r="AV330" s="163"/>
      <c r="AW330" s="163"/>
      <c r="AX330" s="163"/>
      <c r="AY330" s="163"/>
      <c r="AZ330" s="163"/>
      <c r="BA330" s="163"/>
      <c r="BB330" s="163"/>
      <c r="BC330" s="187"/>
    </row>
    <row r="331" spans="3:55" x14ac:dyDescent="0.2">
      <c r="C331" s="163"/>
      <c r="D331" s="163"/>
      <c r="E331" s="163"/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  <c r="S331" s="163"/>
      <c r="T331" s="163"/>
      <c r="U331" s="163"/>
      <c r="V331" s="163"/>
      <c r="W331" s="163"/>
      <c r="X331" s="163"/>
      <c r="Y331" s="163"/>
      <c r="Z331" s="163"/>
      <c r="AA331" s="163"/>
      <c r="AB331" s="163"/>
      <c r="AC331" s="163"/>
      <c r="AD331" s="163"/>
      <c r="AE331" s="163"/>
      <c r="AF331" s="163"/>
      <c r="AG331" s="163"/>
      <c r="AH331" s="163"/>
      <c r="AI331" s="163"/>
      <c r="AJ331" s="163"/>
      <c r="AK331" s="163"/>
      <c r="AL331" s="163"/>
      <c r="AM331" s="163"/>
      <c r="AN331" s="163"/>
      <c r="AO331" s="163"/>
      <c r="AP331" s="163"/>
      <c r="AQ331" s="163"/>
      <c r="AR331" s="163"/>
      <c r="AS331" s="163"/>
      <c r="AT331" s="163"/>
      <c r="AU331" s="163"/>
      <c r="AV331" s="163"/>
      <c r="AW331" s="163"/>
      <c r="AX331" s="163"/>
      <c r="AY331" s="163"/>
      <c r="AZ331" s="163"/>
      <c r="BA331" s="163"/>
      <c r="BB331" s="163"/>
      <c r="BC331" s="187"/>
    </row>
    <row r="332" spans="3:55" x14ac:dyDescent="0.2">
      <c r="C332" s="163"/>
      <c r="D332" s="163"/>
      <c r="E332" s="163"/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  <c r="S332" s="163"/>
      <c r="T332" s="163"/>
      <c r="U332" s="163"/>
      <c r="V332" s="163"/>
      <c r="W332" s="163"/>
      <c r="X332" s="163"/>
      <c r="Y332" s="163"/>
      <c r="Z332" s="163"/>
      <c r="AA332" s="163"/>
      <c r="AB332" s="163"/>
      <c r="AC332" s="163"/>
      <c r="AD332" s="163"/>
      <c r="AE332" s="163"/>
      <c r="AF332" s="163"/>
      <c r="AG332" s="163"/>
      <c r="AH332" s="163"/>
      <c r="AI332" s="163"/>
      <c r="AJ332" s="163"/>
      <c r="AK332" s="163"/>
      <c r="AL332" s="163"/>
      <c r="AM332" s="163"/>
      <c r="AN332" s="163"/>
      <c r="AO332" s="163"/>
      <c r="AP332" s="163"/>
      <c r="AQ332" s="163"/>
      <c r="AR332" s="163"/>
      <c r="AS332" s="163"/>
      <c r="AT332" s="163"/>
      <c r="AU332" s="163"/>
      <c r="AV332" s="163"/>
      <c r="AW332" s="163"/>
      <c r="AX332" s="163"/>
      <c r="AY332" s="163"/>
      <c r="AZ332" s="163"/>
      <c r="BA332" s="163"/>
      <c r="BB332" s="163"/>
      <c r="BC332" s="187"/>
    </row>
    <row r="333" spans="3:55" x14ac:dyDescent="0.2">
      <c r="C333" s="163"/>
      <c r="D333" s="163"/>
      <c r="E333" s="163"/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  <c r="S333" s="163"/>
      <c r="T333" s="163"/>
      <c r="U333" s="163"/>
      <c r="V333" s="163"/>
      <c r="W333" s="163"/>
      <c r="X333" s="163"/>
      <c r="Y333" s="163"/>
      <c r="Z333" s="163"/>
      <c r="AA333" s="163"/>
      <c r="AB333" s="163"/>
      <c r="AC333" s="163"/>
      <c r="AD333" s="163"/>
      <c r="AE333" s="163"/>
      <c r="AF333" s="163"/>
      <c r="AG333" s="163"/>
      <c r="AH333" s="163"/>
      <c r="AI333" s="163"/>
      <c r="AJ333" s="163"/>
      <c r="AK333" s="163"/>
      <c r="AL333" s="163"/>
      <c r="AM333" s="163"/>
      <c r="AN333" s="163"/>
      <c r="AO333" s="163"/>
      <c r="AP333" s="163"/>
      <c r="AQ333" s="163"/>
      <c r="AR333" s="163"/>
      <c r="AS333" s="163"/>
      <c r="AT333" s="163"/>
      <c r="AU333" s="163"/>
      <c r="AV333" s="163"/>
      <c r="AW333" s="163"/>
      <c r="AX333" s="163"/>
      <c r="AY333" s="163"/>
      <c r="AZ333" s="163"/>
      <c r="BA333" s="163"/>
      <c r="BB333" s="163"/>
      <c r="BC333" s="187"/>
    </row>
    <row r="334" spans="3:55" x14ac:dyDescent="0.2">
      <c r="C334" s="163"/>
      <c r="D334" s="163"/>
      <c r="E334" s="163"/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  <c r="AP334" s="163"/>
      <c r="AQ334" s="163"/>
      <c r="AR334" s="163"/>
      <c r="AS334" s="163"/>
      <c r="AT334" s="163"/>
      <c r="AU334" s="163"/>
      <c r="AV334" s="163"/>
      <c r="AW334" s="163"/>
      <c r="AX334" s="163"/>
      <c r="AY334" s="163"/>
      <c r="AZ334" s="163"/>
      <c r="BA334" s="163"/>
      <c r="BB334" s="163"/>
      <c r="BC334" s="187"/>
    </row>
    <row r="335" spans="3:55" x14ac:dyDescent="0.2">
      <c r="C335" s="163"/>
      <c r="D335" s="163"/>
      <c r="E335" s="163"/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  <c r="AP335" s="163"/>
      <c r="AQ335" s="163"/>
      <c r="AR335" s="163"/>
      <c r="AS335" s="163"/>
      <c r="AT335" s="163"/>
      <c r="AU335" s="163"/>
      <c r="AV335" s="163"/>
      <c r="AW335" s="163"/>
      <c r="AX335" s="163"/>
      <c r="AY335" s="163"/>
      <c r="AZ335" s="163"/>
      <c r="BA335" s="163"/>
      <c r="BB335" s="163"/>
      <c r="BC335" s="187"/>
    </row>
    <row r="336" spans="3:55" x14ac:dyDescent="0.2">
      <c r="C336" s="163"/>
      <c r="D336" s="163"/>
      <c r="E336" s="163"/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  <c r="S336" s="163"/>
      <c r="T336" s="163"/>
      <c r="U336" s="163"/>
      <c r="V336" s="163"/>
      <c r="W336" s="163"/>
      <c r="X336" s="163"/>
      <c r="Y336" s="163"/>
      <c r="Z336" s="163"/>
      <c r="AA336" s="163"/>
      <c r="AB336" s="163"/>
      <c r="AC336" s="163"/>
      <c r="AD336" s="163"/>
      <c r="AE336" s="163"/>
      <c r="AF336" s="163"/>
      <c r="AG336" s="163"/>
      <c r="AH336" s="163"/>
      <c r="AI336" s="163"/>
      <c r="AJ336" s="163"/>
      <c r="AK336" s="163"/>
      <c r="AL336" s="163"/>
      <c r="AM336" s="163"/>
      <c r="AN336" s="163"/>
      <c r="AO336" s="163"/>
      <c r="AP336" s="163"/>
      <c r="AQ336" s="163"/>
      <c r="AR336" s="163"/>
      <c r="AS336" s="163"/>
      <c r="AT336" s="163"/>
      <c r="AU336" s="163"/>
      <c r="AV336" s="163"/>
      <c r="AW336" s="163"/>
      <c r="AX336" s="163"/>
      <c r="AY336" s="163"/>
      <c r="AZ336" s="163"/>
      <c r="BA336" s="163"/>
      <c r="BB336" s="163"/>
      <c r="BC336" s="187"/>
    </row>
    <row r="337" spans="3:55" x14ac:dyDescent="0.2">
      <c r="C337" s="163"/>
      <c r="D337" s="163"/>
      <c r="E337" s="163"/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  <c r="AP337" s="163"/>
      <c r="AQ337" s="163"/>
      <c r="AR337" s="163"/>
      <c r="AS337" s="163"/>
      <c r="AT337" s="163"/>
      <c r="AU337" s="163"/>
      <c r="AV337" s="163"/>
      <c r="AW337" s="163"/>
      <c r="AX337" s="163"/>
      <c r="AY337" s="163"/>
      <c r="AZ337" s="163"/>
      <c r="BA337" s="163"/>
      <c r="BB337" s="163"/>
      <c r="BC337" s="187"/>
    </row>
    <row r="338" spans="3:55" x14ac:dyDescent="0.2">
      <c r="C338" s="163"/>
      <c r="D338" s="163"/>
      <c r="E338" s="163"/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  <c r="S338" s="163"/>
      <c r="T338" s="163"/>
      <c r="U338" s="163"/>
      <c r="V338" s="163"/>
      <c r="W338" s="163"/>
      <c r="X338" s="163"/>
      <c r="Y338" s="163"/>
      <c r="Z338" s="163"/>
      <c r="AA338" s="163"/>
      <c r="AB338" s="163"/>
      <c r="AC338" s="163"/>
      <c r="AD338" s="163"/>
      <c r="AE338" s="163"/>
      <c r="AF338" s="163"/>
      <c r="AG338" s="163"/>
      <c r="AH338" s="163"/>
      <c r="AI338" s="163"/>
      <c r="AJ338" s="163"/>
      <c r="AK338" s="163"/>
      <c r="AL338" s="163"/>
      <c r="AM338" s="163"/>
      <c r="AN338" s="163"/>
      <c r="AO338" s="163"/>
      <c r="AP338" s="163"/>
      <c r="AQ338" s="163"/>
      <c r="AR338" s="163"/>
      <c r="AS338" s="163"/>
      <c r="AT338" s="163"/>
      <c r="AU338" s="163"/>
      <c r="AV338" s="163"/>
      <c r="AW338" s="163"/>
      <c r="AX338" s="163"/>
      <c r="AY338" s="163"/>
      <c r="AZ338" s="163"/>
      <c r="BA338" s="163"/>
      <c r="BB338" s="163"/>
      <c r="BC338" s="187"/>
    </row>
    <row r="339" spans="3:55" x14ac:dyDescent="0.2">
      <c r="C339" s="163"/>
      <c r="D339" s="163"/>
      <c r="E339" s="163"/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3"/>
      <c r="S339" s="163"/>
      <c r="T339" s="163"/>
      <c r="U339" s="163"/>
      <c r="V339" s="163"/>
      <c r="W339" s="163"/>
      <c r="X339" s="163"/>
      <c r="Y339" s="163"/>
      <c r="Z339" s="163"/>
      <c r="AA339" s="163"/>
      <c r="AB339" s="163"/>
      <c r="AC339" s="163"/>
      <c r="AD339" s="163"/>
      <c r="AE339" s="163"/>
      <c r="AF339" s="163"/>
      <c r="AG339" s="163"/>
      <c r="AH339" s="163"/>
      <c r="AI339" s="163"/>
      <c r="AJ339" s="163"/>
      <c r="AK339" s="163"/>
      <c r="AL339" s="163"/>
      <c r="AM339" s="163"/>
      <c r="AN339" s="163"/>
      <c r="AO339" s="163"/>
      <c r="AP339" s="163"/>
      <c r="AQ339" s="163"/>
      <c r="AR339" s="163"/>
      <c r="AS339" s="163"/>
      <c r="AT339" s="163"/>
      <c r="AU339" s="163"/>
      <c r="AV339" s="163"/>
      <c r="AW339" s="163"/>
      <c r="AX339" s="163"/>
      <c r="AY339" s="163"/>
      <c r="AZ339" s="163"/>
      <c r="BA339" s="163"/>
      <c r="BB339" s="163"/>
      <c r="BC339" s="187"/>
    </row>
    <row r="340" spans="3:55" x14ac:dyDescent="0.2">
      <c r="C340" s="163"/>
      <c r="D340" s="163"/>
      <c r="E340" s="163"/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  <c r="S340" s="163"/>
      <c r="T340" s="163"/>
      <c r="U340" s="163"/>
      <c r="V340" s="163"/>
      <c r="W340" s="163"/>
      <c r="X340" s="163"/>
      <c r="Y340" s="163"/>
      <c r="Z340" s="163"/>
      <c r="AA340" s="163"/>
      <c r="AB340" s="163"/>
      <c r="AC340" s="163"/>
      <c r="AD340" s="163"/>
      <c r="AE340" s="163"/>
      <c r="AF340" s="163"/>
      <c r="AG340" s="163"/>
      <c r="AH340" s="163"/>
      <c r="AI340" s="163"/>
      <c r="AJ340" s="163"/>
      <c r="AK340" s="163"/>
      <c r="AL340" s="163"/>
      <c r="AM340" s="163"/>
      <c r="AN340" s="163"/>
      <c r="AO340" s="163"/>
      <c r="AP340" s="163"/>
      <c r="AQ340" s="163"/>
      <c r="AR340" s="163"/>
      <c r="AS340" s="163"/>
      <c r="AT340" s="163"/>
      <c r="AU340" s="163"/>
      <c r="AV340" s="163"/>
      <c r="AW340" s="163"/>
      <c r="AX340" s="163"/>
      <c r="AY340" s="163"/>
      <c r="AZ340" s="163"/>
      <c r="BA340" s="163"/>
      <c r="BB340" s="163"/>
      <c r="BC340" s="187"/>
    </row>
    <row r="341" spans="3:55" x14ac:dyDescent="0.2">
      <c r="C341" s="163"/>
      <c r="D341" s="163"/>
      <c r="E341" s="163"/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  <c r="S341" s="163"/>
      <c r="T341" s="163"/>
      <c r="U341" s="163"/>
      <c r="V341" s="163"/>
      <c r="W341" s="163"/>
      <c r="X341" s="163"/>
      <c r="Y341" s="163"/>
      <c r="Z341" s="163"/>
      <c r="AA341" s="163"/>
      <c r="AB341" s="163"/>
      <c r="AC341" s="163"/>
      <c r="AD341" s="163"/>
      <c r="AE341" s="163"/>
      <c r="AF341" s="163"/>
      <c r="AG341" s="163"/>
      <c r="AH341" s="163"/>
      <c r="AI341" s="163"/>
      <c r="AJ341" s="163"/>
      <c r="AK341" s="163"/>
      <c r="AL341" s="163"/>
      <c r="AM341" s="163"/>
      <c r="AN341" s="163"/>
      <c r="AO341" s="163"/>
      <c r="AP341" s="163"/>
      <c r="AQ341" s="163"/>
      <c r="AR341" s="163"/>
      <c r="AS341" s="163"/>
      <c r="AT341" s="163"/>
      <c r="AU341" s="163"/>
      <c r="AV341" s="163"/>
      <c r="AW341" s="163"/>
      <c r="AX341" s="163"/>
      <c r="AY341" s="163"/>
      <c r="AZ341" s="163"/>
      <c r="BA341" s="163"/>
      <c r="BB341" s="163"/>
      <c r="BC341" s="187"/>
    </row>
    <row r="342" spans="3:55" x14ac:dyDescent="0.2">
      <c r="C342" s="163"/>
      <c r="D342" s="163"/>
      <c r="E342" s="163"/>
      <c r="F342" s="163"/>
      <c r="G342" s="163"/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  <c r="S342" s="163"/>
      <c r="T342" s="163"/>
      <c r="U342" s="163"/>
      <c r="V342" s="163"/>
      <c r="W342" s="163"/>
      <c r="X342" s="163"/>
      <c r="Y342" s="163"/>
      <c r="Z342" s="163"/>
      <c r="AA342" s="163"/>
      <c r="AB342" s="163"/>
      <c r="AC342" s="163"/>
      <c r="AD342" s="163"/>
      <c r="AE342" s="163"/>
      <c r="AF342" s="163"/>
      <c r="AG342" s="163"/>
      <c r="AH342" s="163"/>
      <c r="AI342" s="163"/>
      <c r="AJ342" s="163"/>
      <c r="AK342" s="163"/>
      <c r="AL342" s="163"/>
      <c r="AM342" s="163"/>
      <c r="AN342" s="163"/>
      <c r="AO342" s="163"/>
      <c r="AP342" s="163"/>
      <c r="AQ342" s="163"/>
      <c r="AR342" s="163"/>
      <c r="AS342" s="163"/>
      <c r="AT342" s="163"/>
      <c r="AU342" s="163"/>
      <c r="AV342" s="163"/>
      <c r="AW342" s="163"/>
      <c r="AX342" s="163"/>
      <c r="AY342" s="163"/>
      <c r="AZ342" s="163"/>
      <c r="BA342" s="163"/>
      <c r="BB342" s="163"/>
      <c r="BC342" s="187"/>
    </row>
    <row r="343" spans="3:55" x14ac:dyDescent="0.2">
      <c r="C343" s="163"/>
      <c r="D343" s="163"/>
      <c r="E343" s="163"/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  <c r="S343" s="163"/>
      <c r="T343" s="163"/>
      <c r="U343" s="163"/>
      <c r="V343" s="163"/>
      <c r="W343" s="163"/>
      <c r="X343" s="163"/>
      <c r="Y343" s="163"/>
      <c r="Z343" s="163"/>
      <c r="AA343" s="163"/>
      <c r="AB343" s="163"/>
      <c r="AC343" s="163"/>
      <c r="AD343" s="163"/>
      <c r="AE343" s="163"/>
      <c r="AF343" s="163"/>
      <c r="AG343" s="163"/>
      <c r="AH343" s="163"/>
      <c r="AI343" s="163"/>
      <c r="AJ343" s="163"/>
      <c r="AK343" s="163"/>
      <c r="AL343" s="163"/>
      <c r="AM343" s="163"/>
      <c r="AN343" s="163"/>
      <c r="AO343" s="163"/>
      <c r="AP343" s="163"/>
      <c r="AQ343" s="163"/>
      <c r="AR343" s="163"/>
      <c r="AS343" s="163"/>
      <c r="AT343" s="163"/>
      <c r="AU343" s="163"/>
      <c r="AV343" s="163"/>
      <c r="AW343" s="163"/>
      <c r="AX343" s="163"/>
      <c r="AY343" s="163"/>
      <c r="AZ343" s="163"/>
      <c r="BA343" s="163"/>
      <c r="BB343" s="163"/>
      <c r="BC343" s="187"/>
    </row>
    <row r="344" spans="3:55" x14ac:dyDescent="0.2">
      <c r="C344" s="163"/>
      <c r="D344" s="163"/>
      <c r="E344" s="163"/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3"/>
      <c r="S344" s="163"/>
      <c r="T344" s="163"/>
      <c r="U344" s="163"/>
      <c r="V344" s="163"/>
      <c r="W344" s="163"/>
      <c r="X344" s="163"/>
      <c r="Y344" s="163"/>
      <c r="Z344" s="163"/>
      <c r="AA344" s="163"/>
      <c r="AB344" s="163"/>
      <c r="AC344" s="163"/>
      <c r="AD344" s="163"/>
      <c r="AE344" s="163"/>
      <c r="AF344" s="163"/>
      <c r="AG344" s="163"/>
      <c r="AH344" s="163"/>
      <c r="AI344" s="163"/>
      <c r="AJ344" s="163"/>
      <c r="AK344" s="163"/>
      <c r="AL344" s="163"/>
      <c r="AM344" s="163"/>
      <c r="AN344" s="163"/>
      <c r="AO344" s="163"/>
      <c r="AP344" s="163"/>
      <c r="AQ344" s="163"/>
      <c r="AR344" s="163"/>
      <c r="AS344" s="163"/>
      <c r="AT344" s="163"/>
      <c r="AU344" s="163"/>
      <c r="AV344" s="163"/>
      <c r="AW344" s="163"/>
      <c r="AX344" s="163"/>
      <c r="AY344" s="163"/>
      <c r="AZ344" s="163"/>
      <c r="BA344" s="163"/>
      <c r="BB344" s="163"/>
      <c r="BC344" s="187"/>
    </row>
    <row r="345" spans="3:55" x14ac:dyDescent="0.2">
      <c r="C345" s="163"/>
      <c r="D345" s="163"/>
      <c r="E345" s="163"/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3"/>
      <c r="S345" s="163"/>
      <c r="T345" s="163"/>
      <c r="U345" s="163"/>
      <c r="V345" s="163"/>
      <c r="W345" s="163"/>
      <c r="X345" s="163"/>
      <c r="Y345" s="163"/>
      <c r="Z345" s="163"/>
      <c r="AA345" s="163"/>
      <c r="AB345" s="163"/>
      <c r="AC345" s="163"/>
      <c r="AD345" s="163"/>
      <c r="AE345" s="163"/>
      <c r="AF345" s="163"/>
      <c r="AG345" s="163"/>
      <c r="AH345" s="163"/>
      <c r="AI345" s="163"/>
      <c r="AJ345" s="163"/>
      <c r="AK345" s="163"/>
      <c r="AL345" s="163"/>
      <c r="AM345" s="163"/>
      <c r="AN345" s="163"/>
      <c r="AO345" s="163"/>
      <c r="AP345" s="163"/>
      <c r="AQ345" s="163"/>
      <c r="AR345" s="163"/>
      <c r="AS345" s="163"/>
      <c r="AT345" s="163"/>
      <c r="AU345" s="163"/>
      <c r="AV345" s="163"/>
      <c r="AW345" s="163"/>
      <c r="AX345" s="163"/>
      <c r="AY345" s="163"/>
      <c r="AZ345" s="163"/>
      <c r="BA345" s="163"/>
      <c r="BB345" s="163"/>
      <c r="BC345" s="187"/>
    </row>
    <row r="346" spans="3:55" x14ac:dyDescent="0.2">
      <c r="C346" s="163"/>
      <c r="D346" s="163"/>
      <c r="E346" s="163"/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3"/>
      <c r="S346" s="163"/>
      <c r="T346" s="163"/>
      <c r="U346" s="163"/>
      <c r="V346" s="163"/>
      <c r="W346" s="163"/>
      <c r="X346" s="163"/>
      <c r="Y346" s="163"/>
      <c r="Z346" s="163"/>
      <c r="AA346" s="163"/>
      <c r="AB346" s="163"/>
      <c r="AC346" s="163"/>
      <c r="AD346" s="163"/>
      <c r="AE346" s="163"/>
      <c r="AF346" s="163"/>
      <c r="AG346" s="163"/>
      <c r="AH346" s="163"/>
      <c r="AI346" s="163"/>
      <c r="AJ346" s="163"/>
      <c r="AK346" s="163"/>
      <c r="AL346" s="163"/>
      <c r="AM346" s="163"/>
      <c r="AN346" s="163"/>
      <c r="AO346" s="163"/>
      <c r="AP346" s="163"/>
      <c r="AQ346" s="163"/>
      <c r="AR346" s="163"/>
      <c r="AS346" s="163"/>
      <c r="AT346" s="163"/>
      <c r="AU346" s="163"/>
      <c r="AV346" s="163"/>
      <c r="AW346" s="163"/>
      <c r="AX346" s="163"/>
      <c r="AY346" s="163"/>
      <c r="AZ346" s="163"/>
      <c r="BA346" s="163"/>
      <c r="BB346" s="163"/>
      <c r="BC346" s="187"/>
    </row>
    <row r="347" spans="3:55" x14ac:dyDescent="0.2">
      <c r="C347" s="163"/>
      <c r="D347" s="163"/>
      <c r="E347" s="163"/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3"/>
      <c r="S347" s="163"/>
      <c r="T347" s="163"/>
      <c r="U347" s="163"/>
      <c r="V347" s="163"/>
      <c r="W347" s="163"/>
      <c r="X347" s="163"/>
      <c r="Y347" s="163"/>
      <c r="Z347" s="163"/>
      <c r="AA347" s="163"/>
      <c r="AB347" s="163"/>
      <c r="AC347" s="163"/>
      <c r="AD347" s="163"/>
      <c r="AE347" s="163"/>
      <c r="AF347" s="163"/>
      <c r="AG347" s="163"/>
      <c r="AH347" s="163"/>
      <c r="AI347" s="163"/>
      <c r="AJ347" s="163"/>
      <c r="AK347" s="163"/>
      <c r="AL347" s="163"/>
      <c r="AM347" s="163"/>
      <c r="AN347" s="163"/>
      <c r="AO347" s="163"/>
      <c r="AP347" s="163"/>
      <c r="AQ347" s="163"/>
      <c r="AR347" s="163"/>
      <c r="AS347" s="163"/>
      <c r="AT347" s="163"/>
      <c r="AU347" s="163"/>
      <c r="AV347" s="163"/>
      <c r="AW347" s="163"/>
      <c r="AX347" s="163"/>
      <c r="AY347" s="163"/>
      <c r="AZ347" s="163"/>
      <c r="BA347" s="163"/>
      <c r="BB347" s="163"/>
      <c r="BC347" s="187"/>
    </row>
    <row r="348" spans="3:55" x14ac:dyDescent="0.2">
      <c r="C348" s="163"/>
      <c r="D348" s="163"/>
      <c r="E348" s="163"/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3"/>
      <c r="S348" s="163"/>
      <c r="T348" s="163"/>
      <c r="U348" s="163"/>
      <c r="V348" s="163"/>
      <c r="W348" s="163"/>
      <c r="X348" s="163"/>
      <c r="Y348" s="163"/>
      <c r="Z348" s="163"/>
      <c r="AA348" s="163"/>
      <c r="AB348" s="163"/>
      <c r="AC348" s="163"/>
      <c r="AD348" s="163"/>
      <c r="AE348" s="163"/>
      <c r="AF348" s="163"/>
      <c r="AG348" s="163"/>
      <c r="AH348" s="163"/>
      <c r="AI348" s="163"/>
      <c r="AJ348" s="163"/>
      <c r="AK348" s="163"/>
      <c r="AL348" s="163"/>
      <c r="AM348" s="163"/>
      <c r="AN348" s="163"/>
      <c r="AO348" s="163"/>
      <c r="AP348" s="163"/>
      <c r="AQ348" s="163"/>
      <c r="AR348" s="163"/>
      <c r="AS348" s="163"/>
      <c r="AT348" s="163"/>
      <c r="AU348" s="163"/>
      <c r="AV348" s="163"/>
      <c r="AW348" s="163"/>
      <c r="AX348" s="163"/>
      <c r="AY348" s="163"/>
      <c r="AZ348" s="163"/>
      <c r="BA348" s="163"/>
      <c r="BB348" s="163"/>
      <c r="BC348" s="187"/>
    </row>
    <row r="349" spans="3:55" x14ac:dyDescent="0.2">
      <c r="C349" s="163"/>
      <c r="D349" s="163"/>
      <c r="E349" s="163"/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3"/>
      <c r="S349" s="163"/>
      <c r="T349" s="163"/>
      <c r="U349" s="163"/>
      <c r="V349" s="163"/>
      <c r="W349" s="163"/>
      <c r="X349" s="163"/>
      <c r="Y349" s="163"/>
      <c r="Z349" s="163"/>
      <c r="AA349" s="163"/>
      <c r="AB349" s="163"/>
      <c r="AC349" s="163"/>
      <c r="AD349" s="163"/>
      <c r="AE349" s="163"/>
      <c r="AF349" s="163"/>
      <c r="AG349" s="163"/>
      <c r="AH349" s="163"/>
      <c r="AI349" s="163"/>
      <c r="AJ349" s="163"/>
      <c r="AK349" s="163"/>
      <c r="AL349" s="163"/>
      <c r="AM349" s="163"/>
      <c r="AN349" s="163"/>
      <c r="AO349" s="163"/>
      <c r="AP349" s="163"/>
      <c r="AQ349" s="163"/>
      <c r="AR349" s="163"/>
      <c r="AS349" s="163"/>
      <c r="AT349" s="163"/>
      <c r="AU349" s="163"/>
      <c r="AV349" s="163"/>
      <c r="AW349" s="163"/>
      <c r="AX349" s="163"/>
      <c r="AY349" s="163"/>
      <c r="AZ349" s="163"/>
      <c r="BA349" s="163"/>
      <c r="BB349" s="163"/>
      <c r="BC349" s="187"/>
    </row>
    <row r="350" spans="3:55" x14ac:dyDescent="0.2">
      <c r="C350" s="163"/>
      <c r="D350" s="163"/>
      <c r="E350" s="163"/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3"/>
      <c r="S350" s="163"/>
      <c r="T350" s="163"/>
      <c r="U350" s="163"/>
      <c r="V350" s="163"/>
      <c r="W350" s="163"/>
      <c r="X350" s="163"/>
      <c r="Y350" s="163"/>
      <c r="Z350" s="163"/>
      <c r="AA350" s="163"/>
      <c r="AB350" s="163"/>
      <c r="AC350" s="163"/>
      <c r="AD350" s="163"/>
      <c r="AE350" s="163"/>
      <c r="AF350" s="163"/>
      <c r="AG350" s="163"/>
      <c r="AH350" s="163"/>
      <c r="AI350" s="163"/>
      <c r="AJ350" s="163"/>
      <c r="AK350" s="163"/>
      <c r="AL350" s="163"/>
      <c r="AM350" s="163"/>
      <c r="AN350" s="163"/>
      <c r="AO350" s="163"/>
      <c r="AP350" s="163"/>
      <c r="AQ350" s="163"/>
      <c r="AR350" s="163"/>
      <c r="AS350" s="163"/>
      <c r="AT350" s="163"/>
      <c r="AU350" s="163"/>
      <c r="AV350" s="163"/>
      <c r="AW350" s="163"/>
      <c r="AX350" s="163"/>
      <c r="AY350" s="163"/>
      <c r="AZ350" s="163"/>
      <c r="BA350" s="163"/>
      <c r="BB350" s="163"/>
      <c r="BC350" s="187"/>
    </row>
    <row r="351" spans="3:55" x14ac:dyDescent="0.2">
      <c r="C351" s="163"/>
      <c r="D351" s="163"/>
      <c r="E351" s="163"/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  <c r="S351" s="163"/>
      <c r="T351" s="163"/>
      <c r="U351" s="163"/>
      <c r="V351" s="163"/>
      <c r="W351" s="163"/>
      <c r="X351" s="163"/>
      <c r="Y351" s="163"/>
      <c r="Z351" s="163"/>
      <c r="AA351" s="163"/>
      <c r="AB351" s="163"/>
      <c r="AC351" s="163"/>
      <c r="AD351" s="163"/>
      <c r="AE351" s="163"/>
      <c r="AF351" s="163"/>
      <c r="AG351" s="163"/>
      <c r="AH351" s="163"/>
      <c r="AI351" s="163"/>
      <c r="AJ351" s="163"/>
      <c r="AK351" s="163"/>
      <c r="AL351" s="163"/>
      <c r="AM351" s="163"/>
      <c r="AN351" s="163"/>
      <c r="AO351" s="163"/>
      <c r="AP351" s="163"/>
      <c r="AQ351" s="163"/>
      <c r="AR351" s="163"/>
      <c r="AS351" s="163"/>
      <c r="AT351" s="163"/>
      <c r="AU351" s="163"/>
      <c r="AV351" s="163"/>
      <c r="AW351" s="163"/>
      <c r="AX351" s="163"/>
      <c r="AY351" s="163"/>
      <c r="AZ351" s="163"/>
      <c r="BA351" s="163"/>
      <c r="BB351" s="163"/>
      <c r="BC351" s="187"/>
    </row>
    <row r="352" spans="3:55" x14ac:dyDescent="0.2">
      <c r="C352" s="163"/>
      <c r="D352" s="163"/>
      <c r="E352" s="163"/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  <c r="S352" s="163"/>
      <c r="T352" s="163"/>
      <c r="U352" s="163"/>
      <c r="V352" s="163"/>
      <c r="W352" s="163"/>
      <c r="X352" s="163"/>
      <c r="Y352" s="163"/>
      <c r="Z352" s="163"/>
      <c r="AA352" s="163"/>
      <c r="AB352" s="163"/>
      <c r="AC352" s="163"/>
      <c r="AD352" s="163"/>
      <c r="AE352" s="163"/>
      <c r="AF352" s="163"/>
      <c r="AG352" s="163"/>
      <c r="AH352" s="163"/>
      <c r="AI352" s="163"/>
      <c r="AJ352" s="163"/>
      <c r="AK352" s="163"/>
      <c r="AL352" s="163"/>
      <c r="AM352" s="163"/>
      <c r="AN352" s="163"/>
      <c r="AO352" s="163"/>
      <c r="AP352" s="163"/>
      <c r="AQ352" s="163"/>
      <c r="AR352" s="163"/>
      <c r="AS352" s="163"/>
      <c r="AT352" s="163"/>
      <c r="AU352" s="163"/>
      <c r="AV352" s="163"/>
      <c r="AW352" s="163"/>
      <c r="AX352" s="163"/>
      <c r="AY352" s="163"/>
      <c r="AZ352" s="163"/>
      <c r="BA352" s="163"/>
      <c r="BB352" s="163"/>
      <c r="BC352" s="187"/>
    </row>
    <row r="353" spans="3:55" x14ac:dyDescent="0.2">
      <c r="C353" s="163"/>
      <c r="D353" s="163"/>
      <c r="E353" s="163"/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3"/>
      <c r="S353" s="163"/>
      <c r="T353" s="163"/>
      <c r="U353" s="163"/>
      <c r="V353" s="163"/>
      <c r="W353" s="163"/>
      <c r="X353" s="163"/>
      <c r="Y353" s="163"/>
      <c r="Z353" s="163"/>
      <c r="AA353" s="163"/>
      <c r="AB353" s="163"/>
      <c r="AC353" s="163"/>
      <c r="AD353" s="163"/>
      <c r="AE353" s="163"/>
      <c r="AF353" s="163"/>
      <c r="AG353" s="163"/>
      <c r="AH353" s="163"/>
      <c r="AI353" s="163"/>
      <c r="AJ353" s="163"/>
      <c r="AK353" s="163"/>
      <c r="AL353" s="163"/>
      <c r="AM353" s="163"/>
      <c r="AN353" s="163"/>
      <c r="AO353" s="163"/>
      <c r="AP353" s="163"/>
      <c r="AQ353" s="163"/>
      <c r="AR353" s="163"/>
      <c r="AS353" s="163"/>
      <c r="AT353" s="163"/>
      <c r="AU353" s="163"/>
      <c r="AV353" s="163"/>
      <c r="AW353" s="163"/>
      <c r="AX353" s="163"/>
      <c r="AY353" s="163"/>
      <c r="AZ353" s="163"/>
      <c r="BA353" s="163"/>
      <c r="BB353" s="163"/>
      <c r="BC353" s="187"/>
    </row>
    <row r="354" spans="3:55" x14ac:dyDescent="0.2">
      <c r="C354" s="163"/>
      <c r="D354" s="163"/>
      <c r="E354" s="163"/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3"/>
      <c r="S354" s="163"/>
      <c r="T354" s="163"/>
      <c r="U354" s="163"/>
      <c r="V354" s="163"/>
      <c r="W354" s="163"/>
      <c r="X354" s="163"/>
      <c r="Y354" s="163"/>
      <c r="Z354" s="163"/>
      <c r="AA354" s="163"/>
      <c r="AB354" s="163"/>
      <c r="AC354" s="163"/>
      <c r="AD354" s="163"/>
      <c r="AE354" s="163"/>
      <c r="AF354" s="163"/>
      <c r="AG354" s="163"/>
      <c r="AH354" s="163"/>
      <c r="AI354" s="163"/>
      <c r="AJ354" s="163"/>
      <c r="AK354" s="163"/>
      <c r="AL354" s="163"/>
      <c r="AM354" s="163"/>
      <c r="AN354" s="163"/>
      <c r="AO354" s="163"/>
      <c r="AP354" s="163"/>
      <c r="AQ354" s="163"/>
      <c r="AR354" s="163"/>
      <c r="AS354" s="163"/>
      <c r="AT354" s="163"/>
      <c r="AU354" s="163"/>
      <c r="AV354" s="163"/>
      <c r="AW354" s="163"/>
      <c r="AX354" s="163"/>
      <c r="AY354" s="163"/>
      <c r="AZ354" s="163"/>
      <c r="BA354" s="163"/>
      <c r="BB354" s="163"/>
      <c r="BC354" s="187"/>
    </row>
    <row r="355" spans="3:55" x14ac:dyDescent="0.2">
      <c r="C355" s="163"/>
      <c r="D355" s="163"/>
      <c r="E355" s="163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  <c r="S355" s="163"/>
      <c r="T355" s="163"/>
      <c r="U355" s="163"/>
      <c r="V355" s="163"/>
      <c r="W355" s="163"/>
      <c r="X355" s="163"/>
      <c r="Y355" s="163"/>
      <c r="Z355" s="163"/>
      <c r="AA355" s="163"/>
      <c r="AB355" s="163"/>
      <c r="AC355" s="163"/>
      <c r="AD355" s="163"/>
      <c r="AE355" s="163"/>
      <c r="AF355" s="163"/>
      <c r="AG355" s="163"/>
      <c r="AH355" s="163"/>
      <c r="AI355" s="163"/>
      <c r="AJ355" s="163"/>
      <c r="AK355" s="163"/>
      <c r="AL355" s="163"/>
      <c r="AM355" s="163"/>
      <c r="AN355" s="163"/>
      <c r="AO355" s="163"/>
      <c r="AP355" s="163"/>
      <c r="AQ355" s="163"/>
      <c r="AR355" s="163"/>
      <c r="AS355" s="163"/>
      <c r="AT355" s="163"/>
      <c r="AU355" s="163"/>
      <c r="AV355" s="163"/>
      <c r="AW355" s="163"/>
      <c r="AX355" s="163"/>
      <c r="AY355" s="163"/>
      <c r="AZ355" s="163"/>
      <c r="BA355" s="163"/>
      <c r="BB355" s="163"/>
      <c r="BC355" s="187"/>
    </row>
    <row r="356" spans="3:55" x14ac:dyDescent="0.2">
      <c r="C356" s="163"/>
      <c r="D356" s="163"/>
      <c r="E356" s="163"/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3"/>
      <c r="S356" s="163"/>
      <c r="T356" s="163"/>
      <c r="U356" s="163"/>
      <c r="V356" s="163"/>
      <c r="W356" s="163"/>
      <c r="X356" s="163"/>
      <c r="Y356" s="163"/>
      <c r="Z356" s="163"/>
      <c r="AA356" s="163"/>
      <c r="AB356" s="163"/>
      <c r="AC356" s="163"/>
      <c r="AD356" s="163"/>
      <c r="AE356" s="163"/>
      <c r="AF356" s="163"/>
      <c r="AG356" s="163"/>
      <c r="AH356" s="163"/>
      <c r="AI356" s="163"/>
      <c r="AJ356" s="163"/>
      <c r="AK356" s="163"/>
      <c r="AL356" s="163"/>
      <c r="AM356" s="163"/>
      <c r="AN356" s="163"/>
      <c r="AO356" s="163"/>
      <c r="AP356" s="163"/>
      <c r="AQ356" s="163"/>
      <c r="AR356" s="163"/>
      <c r="AS356" s="163"/>
      <c r="AT356" s="163"/>
      <c r="AU356" s="163"/>
      <c r="AV356" s="163"/>
      <c r="AW356" s="163"/>
      <c r="AX356" s="163"/>
      <c r="AY356" s="163"/>
      <c r="AZ356" s="163"/>
      <c r="BA356" s="163"/>
      <c r="BB356" s="163"/>
      <c r="BC356" s="187"/>
    </row>
    <row r="357" spans="3:55" x14ac:dyDescent="0.2">
      <c r="C357" s="163"/>
      <c r="D357" s="163"/>
      <c r="E357" s="163"/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3"/>
      <c r="S357" s="163"/>
      <c r="T357" s="163"/>
      <c r="U357" s="163"/>
      <c r="V357" s="163"/>
      <c r="W357" s="163"/>
      <c r="X357" s="163"/>
      <c r="Y357" s="163"/>
      <c r="Z357" s="163"/>
      <c r="AA357" s="163"/>
      <c r="AB357" s="163"/>
      <c r="AC357" s="163"/>
      <c r="AD357" s="163"/>
      <c r="AE357" s="163"/>
      <c r="AF357" s="163"/>
      <c r="AG357" s="163"/>
      <c r="AH357" s="163"/>
      <c r="AI357" s="163"/>
      <c r="AJ357" s="163"/>
      <c r="AK357" s="163"/>
      <c r="AL357" s="163"/>
      <c r="AM357" s="163"/>
      <c r="AN357" s="163"/>
      <c r="AO357" s="163"/>
      <c r="AP357" s="163"/>
      <c r="AQ357" s="163"/>
      <c r="AR357" s="163"/>
      <c r="AS357" s="163"/>
      <c r="AT357" s="163"/>
      <c r="AU357" s="163"/>
      <c r="AV357" s="163"/>
      <c r="AW357" s="163"/>
      <c r="AX357" s="163"/>
      <c r="AY357" s="163"/>
      <c r="AZ357" s="163"/>
      <c r="BA357" s="163"/>
      <c r="BB357" s="163"/>
      <c r="BC357" s="187"/>
    </row>
    <row r="358" spans="3:55" x14ac:dyDescent="0.2">
      <c r="C358" s="163"/>
      <c r="D358" s="163"/>
      <c r="E358" s="163"/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3"/>
      <c r="S358" s="163"/>
      <c r="T358" s="163"/>
      <c r="U358" s="163"/>
      <c r="V358" s="163"/>
      <c r="W358" s="163"/>
      <c r="X358" s="163"/>
      <c r="Y358" s="163"/>
      <c r="Z358" s="163"/>
      <c r="AA358" s="163"/>
      <c r="AB358" s="163"/>
      <c r="AC358" s="163"/>
      <c r="AD358" s="163"/>
      <c r="AE358" s="163"/>
      <c r="AF358" s="163"/>
      <c r="AG358" s="163"/>
      <c r="AH358" s="163"/>
      <c r="AI358" s="163"/>
      <c r="AJ358" s="163"/>
      <c r="AK358" s="163"/>
      <c r="AL358" s="163"/>
      <c r="AM358" s="163"/>
      <c r="AN358" s="163"/>
      <c r="AO358" s="163"/>
      <c r="AP358" s="163"/>
      <c r="AQ358" s="163"/>
      <c r="AR358" s="163"/>
      <c r="AS358" s="163"/>
      <c r="AT358" s="163"/>
      <c r="AU358" s="163"/>
      <c r="AV358" s="163"/>
      <c r="AW358" s="163"/>
      <c r="AX358" s="163"/>
      <c r="AY358" s="163"/>
      <c r="AZ358" s="163"/>
      <c r="BA358" s="163"/>
      <c r="BB358" s="163"/>
      <c r="BC358" s="187"/>
    </row>
    <row r="359" spans="3:55" x14ac:dyDescent="0.2">
      <c r="C359" s="163"/>
      <c r="D359" s="163"/>
      <c r="E359" s="163"/>
      <c r="F359" s="163"/>
      <c r="G359" s="163"/>
      <c r="H359" s="163"/>
      <c r="I359" s="163"/>
      <c r="J359" s="163"/>
      <c r="K359" s="163"/>
      <c r="L359" s="163"/>
      <c r="M359" s="163"/>
      <c r="N359" s="163"/>
      <c r="O359" s="163"/>
      <c r="P359" s="163"/>
      <c r="Q359" s="163"/>
      <c r="R359" s="163"/>
      <c r="S359" s="163"/>
      <c r="T359" s="163"/>
      <c r="U359" s="163"/>
      <c r="V359" s="163"/>
      <c r="W359" s="163"/>
      <c r="X359" s="163"/>
      <c r="Y359" s="163"/>
      <c r="Z359" s="163"/>
      <c r="AA359" s="163"/>
      <c r="AB359" s="163"/>
      <c r="AC359" s="163"/>
      <c r="AD359" s="163"/>
      <c r="AE359" s="163"/>
      <c r="AF359" s="163"/>
      <c r="AG359" s="163"/>
      <c r="AH359" s="163"/>
      <c r="AI359" s="163"/>
      <c r="AJ359" s="163"/>
      <c r="AK359" s="163"/>
      <c r="AL359" s="163"/>
      <c r="AM359" s="163"/>
      <c r="AN359" s="163"/>
      <c r="AO359" s="163"/>
      <c r="AP359" s="163"/>
      <c r="AQ359" s="163"/>
      <c r="AR359" s="163"/>
      <c r="AS359" s="163"/>
      <c r="AT359" s="163"/>
      <c r="AU359" s="163"/>
      <c r="AV359" s="163"/>
      <c r="AW359" s="163"/>
      <c r="AX359" s="163"/>
      <c r="AY359" s="163"/>
      <c r="AZ359" s="163"/>
      <c r="BA359" s="163"/>
      <c r="BB359" s="163"/>
      <c r="BC359" s="187"/>
    </row>
    <row r="360" spans="3:55" x14ac:dyDescent="0.2">
      <c r="C360" s="163"/>
      <c r="D360" s="163"/>
      <c r="E360" s="163"/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3"/>
      <c r="S360" s="163"/>
      <c r="T360" s="163"/>
      <c r="U360" s="163"/>
      <c r="V360" s="163"/>
      <c r="W360" s="163"/>
      <c r="X360" s="163"/>
      <c r="Y360" s="163"/>
      <c r="Z360" s="163"/>
      <c r="AA360" s="163"/>
      <c r="AB360" s="163"/>
      <c r="AC360" s="163"/>
      <c r="AD360" s="163"/>
      <c r="AE360" s="163"/>
      <c r="AF360" s="163"/>
      <c r="AG360" s="163"/>
      <c r="AH360" s="163"/>
      <c r="AI360" s="163"/>
      <c r="AJ360" s="163"/>
      <c r="AK360" s="163"/>
      <c r="AL360" s="163"/>
      <c r="AM360" s="163"/>
      <c r="AN360" s="163"/>
      <c r="AO360" s="163"/>
      <c r="AP360" s="163"/>
      <c r="AQ360" s="163"/>
      <c r="AR360" s="163"/>
      <c r="AS360" s="163"/>
      <c r="AT360" s="163"/>
      <c r="AU360" s="163"/>
      <c r="AV360" s="163"/>
      <c r="AW360" s="163"/>
      <c r="AX360" s="163"/>
      <c r="AY360" s="163"/>
      <c r="AZ360" s="163"/>
      <c r="BA360" s="163"/>
      <c r="BB360" s="163"/>
      <c r="BC360" s="187"/>
    </row>
    <row r="361" spans="3:55" x14ac:dyDescent="0.2">
      <c r="C361" s="163"/>
      <c r="D361" s="163"/>
      <c r="E361" s="163"/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3"/>
      <c r="S361" s="163"/>
      <c r="T361" s="163"/>
      <c r="U361" s="163"/>
      <c r="V361" s="163"/>
      <c r="W361" s="163"/>
      <c r="X361" s="163"/>
      <c r="Y361" s="163"/>
      <c r="Z361" s="163"/>
      <c r="AA361" s="163"/>
      <c r="AB361" s="163"/>
      <c r="AC361" s="163"/>
      <c r="AD361" s="163"/>
      <c r="AE361" s="163"/>
      <c r="AF361" s="163"/>
      <c r="AG361" s="163"/>
      <c r="AH361" s="163"/>
      <c r="AI361" s="163"/>
      <c r="AJ361" s="163"/>
      <c r="AK361" s="163"/>
      <c r="AL361" s="163"/>
      <c r="AM361" s="163"/>
      <c r="AN361" s="163"/>
      <c r="AO361" s="163"/>
      <c r="AP361" s="163"/>
      <c r="AQ361" s="163"/>
      <c r="AR361" s="163"/>
      <c r="AS361" s="163"/>
      <c r="AT361" s="163"/>
      <c r="AU361" s="163"/>
      <c r="AV361" s="163"/>
      <c r="AW361" s="163"/>
      <c r="AX361" s="163"/>
      <c r="AY361" s="163"/>
      <c r="AZ361" s="163"/>
      <c r="BA361" s="163"/>
      <c r="BB361" s="163"/>
      <c r="BC361" s="187"/>
    </row>
    <row r="362" spans="3:55" x14ac:dyDescent="0.2">
      <c r="C362" s="163"/>
      <c r="D362" s="163"/>
      <c r="E362" s="163"/>
      <c r="F362" s="163"/>
      <c r="G362" s="163"/>
      <c r="H362" s="163"/>
      <c r="I362" s="163"/>
      <c r="J362" s="163"/>
      <c r="K362" s="163"/>
      <c r="L362" s="163"/>
      <c r="M362" s="163"/>
      <c r="N362" s="163"/>
      <c r="O362" s="163"/>
      <c r="P362" s="163"/>
      <c r="Q362" s="163"/>
      <c r="R362" s="163"/>
      <c r="S362" s="163"/>
      <c r="T362" s="163"/>
      <c r="U362" s="163"/>
      <c r="V362" s="163"/>
      <c r="W362" s="163"/>
      <c r="X362" s="163"/>
      <c r="Y362" s="163"/>
      <c r="Z362" s="163"/>
      <c r="AA362" s="163"/>
      <c r="AB362" s="163"/>
      <c r="AC362" s="163"/>
      <c r="AD362" s="163"/>
      <c r="AE362" s="163"/>
      <c r="AF362" s="163"/>
      <c r="AG362" s="163"/>
      <c r="AH362" s="163"/>
      <c r="AI362" s="163"/>
      <c r="AJ362" s="163"/>
      <c r="AK362" s="163"/>
      <c r="AL362" s="163"/>
      <c r="AM362" s="163"/>
      <c r="AN362" s="163"/>
      <c r="AO362" s="163"/>
      <c r="AP362" s="163"/>
      <c r="AQ362" s="163"/>
      <c r="AR362" s="163"/>
      <c r="AS362" s="163"/>
      <c r="AT362" s="163"/>
      <c r="AU362" s="163"/>
      <c r="AV362" s="163"/>
      <c r="AW362" s="163"/>
      <c r="AX362" s="163"/>
      <c r="AY362" s="163"/>
      <c r="AZ362" s="163"/>
      <c r="BA362" s="163"/>
      <c r="BB362" s="163"/>
      <c r="BC362" s="187"/>
    </row>
    <row r="363" spans="3:55" x14ac:dyDescent="0.2">
      <c r="C363" s="163"/>
      <c r="D363" s="163"/>
      <c r="E363" s="163"/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3"/>
      <c r="S363" s="163"/>
      <c r="T363" s="163"/>
      <c r="U363" s="163"/>
      <c r="V363" s="163"/>
      <c r="W363" s="163"/>
      <c r="X363" s="163"/>
      <c r="Y363" s="163"/>
      <c r="Z363" s="163"/>
      <c r="AA363" s="163"/>
      <c r="AB363" s="163"/>
      <c r="AC363" s="163"/>
      <c r="AD363" s="163"/>
      <c r="AE363" s="163"/>
      <c r="AF363" s="163"/>
      <c r="AG363" s="163"/>
      <c r="AH363" s="163"/>
      <c r="AI363" s="163"/>
      <c r="AJ363" s="163"/>
      <c r="AK363" s="163"/>
      <c r="AL363" s="163"/>
      <c r="AM363" s="163"/>
      <c r="AN363" s="163"/>
      <c r="AO363" s="163"/>
      <c r="AP363" s="163"/>
      <c r="AQ363" s="163"/>
      <c r="AR363" s="163"/>
      <c r="AS363" s="163"/>
      <c r="AT363" s="163"/>
      <c r="AU363" s="163"/>
      <c r="AV363" s="163"/>
      <c r="AW363" s="163"/>
      <c r="AX363" s="163"/>
      <c r="AY363" s="163"/>
      <c r="AZ363" s="163"/>
      <c r="BA363" s="163"/>
      <c r="BB363" s="163"/>
      <c r="BC363" s="187"/>
    </row>
    <row r="364" spans="3:55" x14ac:dyDescent="0.2">
      <c r="C364" s="163"/>
      <c r="D364" s="163"/>
      <c r="E364" s="163"/>
      <c r="F364" s="163"/>
      <c r="G364" s="163"/>
      <c r="H364" s="163"/>
      <c r="I364" s="163"/>
      <c r="J364" s="163"/>
      <c r="K364" s="163"/>
      <c r="L364" s="163"/>
      <c r="M364" s="163"/>
      <c r="N364" s="163"/>
      <c r="O364" s="163"/>
      <c r="P364" s="163"/>
      <c r="Q364" s="163"/>
      <c r="R364" s="163"/>
      <c r="S364" s="163"/>
      <c r="T364" s="163"/>
      <c r="U364" s="163"/>
      <c r="V364" s="163"/>
      <c r="W364" s="163"/>
      <c r="X364" s="163"/>
      <c r="Y364" s="163"/>
      <c r="Z364" s="163"/>
      <c r="AA364" s="163"/>
      <c r="AB364" s="163"/>
      <c r="AC364" s="163"/>
      <c r="AD364" s="163"/>
      <c r="AE364" s="163"/>
      <c r="AF364" s="163"/>
      <c r="AG364" s="163"/>
      <c r="AH364" s="163"/>
      <c r="AI364" s="163"/>
      <c r="AJ364" s="163"/>
      <c r="AK364" s="163"/>
      <c r="AL364" s="163"/>
      <c r="AM364" s="163"/>
      <c r="AN364" s="163"/>
      <c r="AO364" s="163"/>
      <c r="AP364" s="163"/>
      <c r="AQ364" s="163"/>
      <c r="AR364" s="163"/>
      <c r="AS364" s="163"/>
      <c r="AT364" s="163"/>
      <c r="AU364" s="163"/>
      <c r="AV364" s="163"/>
      <c r="AW364" s="163"/>
      <c r="AX364" s="163"/>
      <c r="AY364" s="163"/>
      <c r="AZ364" s="163"/>
      <c r="BA364" s="163"/>
      <c r="BB364" s="163"/>
      <c r="BC364" s="187"/>
    </row>
    <row r="365" spans="3:55" x14ac:dyDescent="0.2">
      <c r="C365" s="163"/>
      <c r="D365" s="163"/>
      <c r="E365" s="163"/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3"/>
      <c r="S365" s="163"/>
      <c r="T365" s="163"/>
      <c r="U365" s="163"/>
      <c r="V365" s="163"/>
      <c r="W365" s="163"/>
      <c r="X365" s="163"/>
      <c r="Y365" s="163"/>
      <c r="Z365" s="163"/>
      <c r="AA365" s="163"/>
      <c r="AB365" s="163"/>
      <c r="AC365" s="163"/>
      <c r="AD365" s="163"/>
      <c r="AE365" s="163"/>
      <c r="AF365" s="163"/>
      <c r="AG365" s="163"/>
      <c r="AH365" s="163"/>
      <c r="AI365" s="163"/>
      <c r="AJ365" s="163"/>
      <c r="AK365" s="163"/>
      <c r="AL365" s="163"/>
      <c r="AM365" s="163"/>
      <c r="AN365" s="163"/>
      <c r="AO365" s="163"/>
      <c r="AP365" s="163"/>
      <c r="AQ365" s="163"/>
      <c r="AR365" s="163"/>
      <c r="AS365" s="163"/>
      <c r="AT365" s="163"/>
      <c r="AU365" s="163"/>
      <c r="AV365" s="163"/>
      <c r="AW365" s="163"/>
      <c r="AX365" s="163"/>
      <c r="AY365" s="163"/>
      <c r="AZ365" s="163"/>
      <c r="BA365" s="163"/>
      <c r="BB365" s="163"/>
      <c r="BC365" s="187"/>
    </row>
    <row r="366" spans="3:55" x14ac:dyDescent="0.2">
      <c r="C366" s="163"/>
      <c r="D366" s="163"/>
      <c r="E366" s="163"/>
      <c r="F366" s="163"/>
      <c r="G366" s="163"/>
      <c r="H366" s="163"/>
      <c r="I366" s="163"/>
      <c r="J366" s="163"/>
      <c r="K366" s="163"/>
      <c r="L366" s="163"/>
      <c r="M366" s="163"/>
      <c r="N366" s="163"/>
      <c r="O366" s="163"/>
      <c r="P366" s="163"/>
      <c r="Q366" s="163"/>
      <c r="R366" s="163"/>
      <c r="S366" s="163"/>
      <c r="T366" s="163"/>
      <c r="U366" s="163"/>
      <c r="V366" s="163"/>
      <c r="W366" s="163"/>
      <c r="X366" s="163"/>
      <c r="Y366" s="163"/>
      <c r="Z366" s="163"/>
      <c r="AA366" s="163"/>
      <c r="AB366" s="163"/>
      <c r="AC366" s="163"/>
      <c r="AD366" s="163"/>
      <c r="AE366" s="163"/>
      <c r="AF366" s="163"/>
      <c r="AG366" s="163"/>
      <c r="AH366" s="163"/>
      <c r="AI366" s="163"/>
      <c r="AJ366" s="163"/>
      <c r="AK366" s="163"/>
      <c r="AL366" s="163"/>
      <c r="AM366" s="163"/>
      <c r="AN366" s="163"/>
      <c r="AO366" s="163"/>
      <c r="AP366" s="163"/>
      <c r="AQ366" s="163"/>
      <c r="AR366" s="163"/>
      <c r="AS366" s="163"/>
      <c r="AT366" s="163"/>
      <c r="AU366" s="163"/>
      <c r="AV366" s="163"/>
      <c r="AW366" s="163"/>
      <c r="AX366" s="163"/>
      <c r="AY366" s="163"/>
      <c r="AZ366" s="163"/>
      <c r="BA366" s="163"/>
      <c r="BB366" s="163"/>
      <c r="BC366" s="187"/>
    </row>
    <row r="367" spans="3:55" x14ac:dyDescent="0.2">
      <c r="C367" s="163"/>
      <c r="D367" s="163"/>
      <c r="E367" s="163"/>
      <c r="F367" s="163"/>
      <c r="G367" s="163"/>
      <c r="H367" s="163"/>
      <c r="I367" s="163"/>
      <c r="J367" s="163"/>
      <c r="K367" s="163"/>
      <c r="L367" s="163"/>
      <c r="M367" s="163"/>
      <c r="N367" s="163"/>
      <c r="O367" s="163"/>
      <c r="P367" s="163"/>
      <c r="Q367" s="163"/>
      <c r="R367" s="163"/>
      <c r="S367" s="163"/>
      <c r="T367" s="163"/>
      <c r="U367" s="163"/>
      <c r="V367" s="163"/>
      <c r="W367" s="163"/>
      <c r="X367" s="163"/>
      <c r="Y367" s="163"/>
      <c r="Z367" s="163"/>
      <c r="AA367" s="163"/>
      <c r="AB367" s="163"/>
      <c r="AC367" s="163"/>
      <c r="AD367" s="163"/>
      <c r="AE367" s="163"/>
      <c r="AF367" s="163"/>
      <c r="AG367" s="163"/>
      <c r="AH367" s="163"/>
      <c r="AI367" s="163"/>
      <c r="AJ367" s="163"/>
      <c r="AK367" s="163"/>
      <c r="AL367" s="163"/>
      <c r="AM367" s="163"/>
      <c r="AN367" s="163"/>
      <c r="AO367" s="163"/>
      <c r="AP367" s="163"/>
      <c r="AQ367" s="163"/>
      <c r="AR367" s="163"/>
      <c r="AS367" s="163"/>
      <c r="AT367" s="163"/>
      <c r="AU367" s="163"/>
      <c r="AV367" s="163"/>
      <c r="AW367" s="163"/>
      <c r="AX367" s="163"/>
      <c r="AY367" s="163"/>
      <c r="AZ367" s="163"/>
      <c r="BA367" s="163"/>
      <c r="BB367" s="163"/>
      <c r="BC367" s="187"/>
    </row>
    <row r="368" spans="3:55" x14ac:dyDescent="0.2">
      <c r="C368" s="163"/>
      <c r="D368" s="163"/>
      <c r="E368" s="163"/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  <c r="S368" s="163"/>
      <c r="T368" s="163"/>
      <c r="U368" s="163"/>
      <c r="V368" s="163"/>
      <c r="W368" s="163"/>
      <c r="X368" s="163"/>
      <c r="Y368" s="163"/>
      <c r="Z368" s="163"/>
      <c r="AA368" s="163"/>
      <c r="AB368" s="163"/>
      <c r="AC368" s="163"/>
      <c r="AD368" s="163"/>
      <c r="AE368" s="163"/>
      <c r="AF368" s="163"/>
      <c r="AG368" s="163"/>
      <c r="AH368" s="163"/>
      <c r="AI368" s="163"/>
      <c r="AJ368" s="163"/>
      <c r="AK368" s="163"/>
      <c r="AL368" s="163"/>
      <c r="AM368" s="163"/>
      <c r="AN368" s="163"/>
      <c r="AO368" s="163"/>
      <c r="AP368" s="163"/>
      <c r="AQ368" s="163"/>
      <c r="AR368" s="163"/>
      <c r="AS368" s="163"/>
      <c r="AT368" s="163"/>
      <c r="AU368" s="163"/>
      <c r="AV368" s="163"/>
      <c r="AW368" s="163"/>
      <c r="AX368" s="163"/>
      <c r="AY368" s="163"/>
      <c r="AZ368" s="163"/>
      <c r="BA368" s="163"/>
      <c r="BB368" s="163"/>
      <c r="BC368" s="187"/>
    </row>
    <row r="369" spans="3:55" x14ac:dyDescent="0.2">
      <c r="C369" s="163"/>
      <c r="D369" s="163"/>
      <c r="E369" s="163"/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  <c r="S369" s="163"/>
      <c r="T369" s="163"/>
      <c r="U369" s="163"/>
      <c r="V369" s="163"/>
      <c r="W369" s="163"/>
      <c r="X369" s="163"/>
      <c r="Y369" s="163"/>
      <c r="Z369" s="163"/>
      <c r="AA369" s="163"/>
      <c r="AB369" s="163"/>
      <c r="AC369" s="163"/>
      <c r="AD369" s="163"/>
      <c r="AE369" s="163"/>
      <c r="AF369" s="163"/>
      <c r="AG369" s="163"/>
      <c r="AH369" s="163"/>
      <c r="AI369" s="163"/>
      <c r="AJ369" s="163"/>
      <c r="AK369" s="163"/>
      <c r="AL369" s="163"/>
      <c r="AM369" s="163"/>
      <c r="AN369" s="163"/>
      <c r="AO369" s="163"/>
      <c r="AP369" s="163"/>
      <c r="AQ369" s="163"/>
      <c r="AR369" s="163"/>
      <c r="AS369" s="163"/>
      <c r="AT369" s="163"/>
      <c r="AU369" s="163"/>
      <c r="AV369" s="163"/>
      <c r="AW369" s="163"/>
      <c r="AX369" s="163"/>
      <c r="AY369" s="163"/>
      <c r="AZ369" s="163"/>
      <c r="BA369" s="163"/>
      <c r="BB369" s="163"/>
      <c r="BC369" s="187"/>
    </row>
    <row r="370" spans="3:55" x14ac:dyDescent="0.2">
      <c r="C370" s="163"/>
      <c r="D370" s="163"/>
      <c r="E370" s="163"/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  <c r="S370" s="163"/>
      <c r="T370" s="163"/>
      <c r="U370" s="163"/>
      <c r="V370" s="163"/>
      <c r="W370" s="163"/>
      <c r="X370" s="163"/>
      <c r="Y370" s="163"/>
      <c r="Z370" s="163"/>
      <c r="AA370" s="163"/>
      <c r="AB370" s="163"/>
      <c r="AC370" s="163"/>
      <c r="AD370" s="163"/>
      <c r="AE370" s="163"/>
      <c r="AF370" s="163"/>
      <c r="AG370" s="163"/>
      <c r="AH370" s="163"/>
      <c r="AI370" s="163"/>
      <c r="AJ370" s="163"/>
      <c r="AK370" s="163"/>
      <c r="AL370" s="163"/>
      <c r="AM370" s="163"/>
      <c r="AN370" s="163"/>
      <c r="AO370" s="163"/>
      <c r="AP370" s="163"/>
      <c r="AQ370" s="163"/>
      <c r="AR370" s="163"/>
      <c r="AS370" s="163"/>
      <c r="AT370" s="163"/>
      <c r="AU370" s="163"/>
      <c r="AV370" s="163"/>
      <c r="AW370" s="163"/>
      <c r="AX370" s="163"/>
      <c r="AY370" s="163"/>
      <c r="AZ370" s="163"/>
      <c r="BA370" s="163"/>
      <c r="BB370" s="163"/>
      <c r="BC370" s="187"/>
    </row>
    <row r="371" spans="3:55" x14ac:dyDescent="0.2">
      <c r="C371" s="163"/>
      <c r="D371" s="163"/>
      <c r="E371" s="163"/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  <c r="S371" s="163"/>
      <c r="T371" s="163"/>
      <c r="U371" s="163"/>
      <c r="V371" s="163"/>
      <c r="W371" s="163"/>
      <c r="X371" s="163"/>
      <c r="Y371" s="163"/>
      <c r="Z371" s="163"/>
      <c r="AA371" s="163"/>
      <c r="AB371" s="163"/>
      <c r="AC371" s="163"/>
      <c r="AD371" s="163"/>
      <c r="AE371" s="163"/>
      <c r="AF371" s="163"/>
      <c r="AG371" s="163"/>
      <c r="AH371" s="163"/>
      <c r="AI371" s="163"/>
      <c r="AJ371" s="163"/>
      <c r="AK371" s="163"/>
      <c r="AL371" s="163"/>
      <c r="AM371" s="163"/>
      <c r="AN371" s="163"/>
      <c r="AO371" s="163"/>
      <c r="AP371" s="163"/>
      <c r="AQ371" s="163"/>
      <c r="AR371" s="163"/>
      <c r="AS371" s="163"/>
      <c r="AT371" s="163"/>
      <c r="AU371" s="163"/>
      <c r="AV371" s="163"/>
      <c r="AW371" s="163"/>
      <c r="AX371" s="163"/>
      <c r="AY371" s="163"/>
      <c r="AZ371" s="163"/>
      <c r="BA371" s="163"/>
      <c r="BB371" s="163"/>
      <c r="BC371" s="187"/>
    </row>
    <row r="372" spans="3:55" x14ac:dyDescent="0.2">
      <c r="C372" s="163"/>
      <c r="D372" s="163"/>
      <c r="E372" s="163"/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  <c r="S372" s="163"/>
      <c r="T372" s="163"/>
      <c r="U372" s="163"/>
      <c r="V372" s="163"/>
      <c r="W372" s="163"/>
      <c r="X372" s="163"/>
      <c r="Y372" s="163"/>
      <c r="Z372" s="163"/>
      <c r="AA372" s="163"/>
      <c r="AB372" s="163"/>
      <c r="AC372" s="163"/>
      <c r="AD372" s="163"/>
      <c r="AE372" s="163"/>
      <c r="AF372" s="163"/>
      <c r="AG372" s="163"/>
      <c r="AH372" s="163"/>
      <c r="AI372" s="163"/>
      <c r="AJ372" s="163"/>
      <c r="AK372" s="163"/>
      <c r="AL372" s="163"/>
      <c r="AM372" s="163"/>
      <c r="AN372" s="163"/>
      <c r="AO372" s="163"/>
      <c r="AP372" s="163"/>
      <c r="AQ372" s="163"/>
      <c r="AR372" s="163"/>
      <c r="AS372" s="163"/>
      <c r="AT372" s="163"/>
      <c r="AU372" s="163"/>
      <c r="AV372" s="163"/>
      <c r="AW372" s="163"/>
      <c r="AX372" s="163"/>
      <c r="AY372" s="163"/>
      <c r="AZ372" s="163"/>
      <c r="BA372" s="163"/>
      <c r="BB372" s="163"/>
      <c r="BC372" s="187"/>
    </row>
    <row r="373" spans="3:55" x14ac:dyDescent="0.2">
      <c r="C373" s="163"/>
      <c r="D373" s="163"/>
      <c r="E373" s="163"/>
      <c r="F373" s="163"/>
      <c r="G373" s="163"/>
      <c r="H373" s="163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  <c r="S373" s="163"/>
      <c r="T373" s="163"/>
      <c r="U373" s="163"/>
      <c r="V373" s="163"/>
      <c r="W373" s="163"/>
      <c r="X373" s="163"/>
      <c r="Y373" s="163"/>
      <c r="Z373" s="163"/>
      <c r="AA373" s="163"/>
      <c r="AB373" s="163"/>
      <c r="AC373" s="163"/>
      <c r="AD373" s="163"/>
      <c r="AE373" s="163"/>
      <c r="AF373" s="163"/>
      <c r="AG373" s="163"/>
      <c r="AH373" s="163"/>
      <c r="AI373" s="163"/>
      <c r="AJ373" s="163"/>
      <c r="AK373" s="163"/>
      <c r="AL373" s="163"/>
      <c r="AM373" s="163"/>
      <c r="AN373" s="163"/>
      <c r="AO373" s="163"/>
      <c r="AP373" s="163"/>
      <c r="AQ373" s="163"/>
      <c r="AR373" s="163"/>
      <c r="AS373" s="163"/>
      <c r="AT373" s="163"/>
      <c r="AU373" s="163"/>
      <c r="AV373" s="163"/>
      <c r="AW373" s="163"/>
      <c r="AX373" s="163"/>
      <c r="AY373" s="163"/>
      <c r="AZ373" s="163"/>
      <c r="BA373" s="163"/>
      <c r="BB373" s="163"/>
      <c r="BC373" s="187"/>
    </row>
    <row r="374" spans="3:55" x14ac:dyDescent="0.2">
      <c r="C374" s="163"/>
      <c r="D374" s="163"/>
      <c r="E374" s="163"/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  <c r="S374" s="163"/>
      <c r="T374" s="163"/>
      <c r="U374" s="163"/>
      <c r="V374" s="163"/>
      <c r="W374" s="163"/>
      <c r="X374" s="163"/>
      <c r="Y374" s="163"/>
      <c r="Z374" s="163"/>
      <c r="AA374" s="163"/>
      <c r="AB374" s="163"/>
      <c r="AC374" s="163"/>
      <c r="AD374" s="163"/>
      <c r="AE374" s="163"/>
      <c r="AF374" s="163"/>
      <c r="AG374" s="163"/>
      <c r="AH374" s="163"/>
      <c r="AI374" s="163"/>
      <c r="AJ374" s="163"/>
      <c r="AK374" s="163"/>
      <c r="AL374" s="163"/>
      <c r="AM374" s="163"/>
      <c r="AN374" s="163"/>
      <c r="AO374" s="163"/>
      <c r="AP374" s="163"/>
      <c r="AQ374" s="163"/>
      <c r="AR374" s="163"/>
      <c r="AS374" s="163"/>
      <c r="AT374" s="163"/>
      <c r="AU374" s="163"/>
      <c r="AV374" s="163"/>
      <c r="AW374" s="163"/>
      <c r="AX374" s="163"/>
      <c r="AY374" s="163"/>
      <c r="AZ374" s="163"/>
      <c r="BA374" s="163"/>
      <c r="BB374" s="163"/>
      <c r="BC374" s="187"/>
    </row>
    <row r="375" spans="3:55" x14ac:dyDescent="0.2">
      <c r="C375" s="163"/>
      <c r="D375" s="163"/>
      <c r="E375" s="163"/>
      <c r="F375" s="163"/>
      <c r="G375" s="163"/>
      <c r="H375" s="163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  <c r="S375" s="163"/>
      <c r="T375" s="163"/>
      <c r="U375" s="163"/>
      <c r="V375" s="163"/>
      <c r="W375" s="163"/>
      <c r="X375" s="163"/>
      <c r="Y375" s="163"/>
      <c r="Z375" s="163"/>
      <c r="AA375" s="163"/>
      <c r="AB375" s="163"/>
      <c r="AC375" s="163"/>
      <c r="AD375" s="163"/>
      <c r="AE375" s="163"/>
      <c r="AF375" s="163"/>
      <c r="AG375" s="163"/>
      <c r="AH375" s="163"/>
      <c r="AI375" s="163"/>
      <c r="AJ375" s="163"/>
      <c r="AK375" s="163"/>
      <c r="AL375" s="163"/>
      <c r="AM375" s="163"/>
      <c r="AN375" s="163"/>
      <c r="AO375" s="163"/>
      <c r="AP375" s="163"/>
      <c r="AQ375" s="163"/>
      <c r="AR375" s="163"/>
      <c r="AS375" s="163"/>
      <c r="AT375" s="163"/>
      <c r="AU375" s="163"/>
      <c r="AV375" s="163"/>
      <c r="AW375" s="163"/>
      <c r="AX375" s="163"/>
      <c r="AY375" s="163"/>
      <c r="AZ375" s="163"/>
      <c r="BA375" s="163"/>
      <c r="BB375" s="163"/>
      <c r="BC375" s="187"/>
    </row>
    <row r="376" spans="3:55" x14ac:dyDescent="0.2">
      <c r="C376" s="163"/>
      <c r="D376" s="163"/>
      <c r="E376" s="163"/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  <c r="S376" s="163"/>
      <c r="T376" s="163"/>
      <c r="U376" s="163"/>
      <c r="V376" s="163"/>
      <c r="W376" s="163"/>
      <c r="X376" s="163"/>
      <c r="Y376" s="163"/>
      <c r="Z376" s="163"/>
      <c r="AA376" s="163"/>
      <c r="AB376" s="163"/>
      <c r="AC376" s="163"/>
      <c r="AD376" s="163"/>
      <c r="AE376" s="163"/>
      <c r="AF376" s="163"/>
      <c r="AG376" s="163"/>
      <c r="AH376" s="163"/>
      <c r="AI376" s="163"/>
      <c r="AJ376" s="163"/>
      <c r="AK376" s="163"/>
      <c r="AL376" s="163"/>
      <c r="AM376" s="163"/>
      <c r="AN376" s="163"/>
      <c r="AO376" s="163"/>
      <c r="AP376" s="163"/>
      <c r="AQ376" s="163"/>
      <c r="AR376" s="163"/>
      <c r="AS376" s="163"/>
      <c r="AT376" s="163"/>
      <c r="AU376" s="163"/>
      <c r="AV376" s="163"/>
      <c r="AW376" s="163"/>
      <c r="AX376" s="163"/>
      <c r="AY376" s="163"/>
      <c r="AZ376" s="163"/>
      <c r="BA376" s="163"/>
      <c r="BB376" s="163"/>
      <c r="BC376" s="187"/>
    </row>
    <row r="377" spans="3:55" x14ac:dyDescent="0.2">
      <c r="C377" s="163"/>
      <c r="D377" s="163"/>
      <c r="E377" s="163"/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3"/>
      <c r="S377" s="163"/>
      <c r="T377" s="163"/>
      <c r="U377" s="163"/>
      <c r="V377" s="163"/>
      <c r="W377" s="163"/>
      <c r="X377" s="163"/>
      <c r="Y377" s="163"/>
      <c r="Z377" s="163"/>
      <c r="AA377" s="163"/>
      <c r="AB377" s="163"/>
      <c r="AC377" s="163"/>
      <c r="AD377" s="163"/>
      <c r="AE377" s="163"/>
      <c r="AF377" s="163"/>
      <c r="AG377" s="163"/>
      <c r="AH377" s="163"/>
      <c r="AI377" s="163"/>
      <c r="AJ377" s="163"/>
      <c r="AK377" s="163"/>
      <c r="AL377" s="163"/>
      <c r="AM377" s="163"/>
      <c r="AN377" s="163"/>
      <c r="AO377" s="163"/>
      <c r="AP377" s="163"/>
      <c r="AQ377" s="163"/>
      <c r="AR377" s="163"/>
      <c r="AS377" s="163"/>
      <c r="AT377" s="163"/>
      <c r="AU377" s="163"/>
      <c r="AV377" s="163"/>
      <c r="AW377" s="163"/>
      <c r="AX377" s="163"/>
      <c r="AY377" s="163"/>
      <c r="AZ377" s="163"/>
      <c r="BA377" s="163"/>
      <c r="BB377" s="163"/>
      <c r="BC377" s="187"/>
    </row>
    <row r="378" spans="3:55" x14ac:dyDescent="0.2">
      <c r="C378" s="163"/>
      <c r="D378" s="163"/>
      <c r="E378" s="163"/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3"/>
      <c r="S378" s="163"/>
      <c r="T378" s="163"/>
      <c r="U378" s="163"/>
      <c r="V378" s="163"/>
      <c r="W378" s="163"/>
      <c r="X378" s="163"/>
      <c r="Y378" s="163"/>
      <c r="Z378" s="163"/>
      <c r="AA378" s="163"/>
      <c r="AB378" s="163"/>
      <c r="AC378" s="163"/>
      <c r="AD378" s="163"/>
      <c r="AE378" s="163"/>
      <c r="AF378" s="163"/>
      <c r="AG378" s="163"/>
      <c r="AH378" s="163"/>
      <c r="AI378" s="163"/>
      <c r="AJ378" s="163"/>
      <c r="AK378" s="163"/>
      <c r="AL378" s="163"/>
      <c r="AM378" s="163"/>
      <c r="AN378" s="163"/>
      <c r="AO378" s="163"/>
      <c r="AP378" s="163"/>
      <c r="AQ378" s="163"/>
      <c r="AR378" s="163"/>
      <c r="AS378" s="163"/>
      <c r="AT378" s="163"/>
      <c r="AU378" s="163"/>
      <c r="AV378" s="163"/>
      <c r="AW378" s="163"/>
      <c r="AX378" s="163"/>
      <c r="AY378" s="163"/>
      <c r="AZ378" s="163"/>
      <c r="BA378" s="163"/>
      <c r="BB378" s="163"/>
      <c r="BC378" s="187"/>
    </row>
    <row r="379" spans="3:55" x14ac:dyDescent="0.2">
      <c r="C379" s="163"/>
      <c r="D379" s="163"/>
      <c r="E379" s="163"/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3"/>
      <c r="S379" s="163"/>
      <c r="T379" s="163"/>
      <c r="U379" s="163"/>
      <c r="V379" s="163"/>
      <c r="W379" s="163"/>
      <c r="X379" s="163"/>
      <c r="Y379" s="163"/>
      <c r="Z379" s="163"/>
      <c r="AA379" s="163"/>
      <c r="AB379" s="163"/>
      <c r="AC379" s="163"/>
      <c r="AD379" s="163"/>
      <c r="AE379" s="163"/>
      <c r="AF379" s="163"/>
      <c r="AG379" s="163"/>
      <c r="AH379" s="163"/>
      <c r="AI379" s="163"/>
      <c r="AJ379" s="163"/>
      <c r="AK379" s="163"/>
      <c r="AL379" s="163"/>
      <c r="AM379" s="163"/>
      <c r="AN379" s="163"/>
      <c r="AO379" s="163"/>
      <c r="AP379" s="163"/>
      <c r="AQ379" s="163"/>
      <c r="AR379" s="163"/>
      <c r="AS379" s="163"/>
      <c r="AT379" s="163"/>
      <c r="AU379" s="163"/>
      <c r="AV379" s="163"/>
      <c r="AW379" s="163"/>
      <c r="AX379" s="163"/>
      <c r="AY379" s="163"/>
      <c r="AZ379" s="163"/>
      <c r="BA379" s="163"/>
      <c r="BB379" s="163"/>
      <c r="BC379" s="187"/>
    </row>
    <row r="380" spans="3:55" x14ac:dyDescent="0.2">
      <c r="C380" s="163"/>
      <c r="D380" s="163"/>
      <c r="E380" s="163"/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3"/>
      <c r="S380" s="163"/>
      <c r="T380" s="163"/>
      <c r="U380" s="163"/>
      <c r="V380" s="163"/>
      <c r="W380" s="163"/>
      <c r="X380" s="163"/>
      <c r="Y380" s="163"/>
      <c r="Z380" s="163"/>
      <c r="AA380" s="163"/>
      <c r="AB380" s="163"/>
      <c r="AC380" s="163"/>
      <c r="AD380" s="163"/>
      <c r="AE380" s="163"/>
      <c r="AF380" s="163"/>
      <c r="AG380" s="163"/>
      <c r="AH380" s="163"/>
      <c r="AI380" s="163"/>
      <c r="AJ380" s="163"/>
      <c r="AK380" s="163"/>
      <c r="AL380" s="163"/>
      <c r="AM380" s="163"/>
      <c r="AN380" s="163"/>
      <c r="AO380" s="163"/>
      <c r="AP380" s="163"/>
      <c r="AQ380" s="163"/>
      <c r="AR380" s="163"/>
      <c r="AS380" s="163"/>
      <c r="AT380" s="163"/>
      <c r="AU380" s="163"/>
      <c r="AV380" s="163"/>
      <c r="AW380" s="163"/>
      <c r="AX380" s="163"/>
      <c r="AY380" s="163"/>
      <c r="AZ380" s="163"/>
      <c r="BA380" s="163"/>
      <c r="BB380" s="163"/>
      <c r="BC380" s="187"/>
    </row>
    <row r="381" spans="3:55" x14ac:dyDescent="0.2">
      <c r="C381" s="163"/>
      <c r="D381" s="163"/>
      <c r="E381" s="163"/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3"/>
      <c r="S381" s="163"/>
      <c r="T381" s="163"/>
      <c r="U381" s="163"/>
      <c r="V381" s="163"/>
      <c r="W381" s="163"/>
      <c r="X381" s="163"/>
      <c r="Y381" s="163"/>
      <c r="Z381" s="163"/>
      <c r="AA381" s="163"/>
      <c r="AB381" s="163"/>
      <c r="AC381" s="163"/>
      <c r="AD381" s="163"/>
      <c r="AE381" s="163"/>
      <c r="AF381" s="163"/>
      <c r="AG381" s="163"/>
      <c r="AH381" s="163"/>
      <c r="AI381" s="163"/>
      <c r="AJ381" s="163"/>
      <c r="AK381" s="163"/>
      <c r="AL381" s="163"/>
      <c r="AM381" s="163"/>
      <c r="AN381" s="163"/>
      <c r="AO381" s="163"/>
      <c r="AP381" s="163"/>
      <c r="AQ381" s="163"/>
      <c r="AR381" s="163"/>
      <c r="AS381" s="163"/>
      <c r="AT381" s="163"/>
      <c r="AU381" s="163"/>
      <c r="AV381" s="163"/>
      <c r="AW381" s="163"/>
      <c r="AX381" s="163"/>
      <c r="AY381" s="163"/>
      <c r="AZ381" s="163"/>
      <c r="BA381" s="163"/>
      <c r="BB381" s="163"/>
      <c r="BC381" s="187"/>
    </row>
    <row r="382" spans="3:55" x14ac:dyDescent="0.2">
      <c r="C382" s="163"/>
      <c r="D382" s="163"/>
      <c r="E382" s="163"/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  <c r="S382" s="163"/>
      <c r="T382" s="163"/>
      <c r="U382" s="163"/>
      <c r="V382" s="163"/>
      <c r="W382" s="163"/>
      <c r="X382" s="163"/>
      <c r="Y382" s="163"/>
      <c r="Z382" s="163"/>
      <c r="AA382" s="163"/>
      <c r="AB382" s="163"/>
      <c r="AC382" s="163"/>
      <c r="AD382" s="163"/>
      <c r="AE382" s="163"/>
      <c r="AF382" s="163"/>
      <c r="AG382" s="163"/>
      <c r="AH382" s="163"/>
      <c r="AI382" s="163"/>
      <c r="AJ382" s="163"/>
      <c r="AK382" s="163"/>
      <c r="AL382" s="163"/>
      <c r="AM382" s="163"/>
      <c r="AN382" s="163"/>
      <c r="AO382" s="163"/>
      <c r="AP382" s="163"/>
      <c r="AQ382" s="163"/>
      <c r="AR382" s="163"/>
      <c r="AS382" s="163"/>
      <c r="AT382" s="163"/>
      <c r="AU382" s="163"/>
      <c r="AV382" s="163"/>
      <c r="AW382" s="163"/>
      <c r="AX382" s="163"/>
      <c r="AY382" s="163"/>
      <c r="AZ382" s="163"/>
      <c r="BA382" s="163"/>
      <c r="BB382" s="163"/>
      <c r="BC382" s="187"/>
    </row>
    <row r="383" spans="3:55" x14ac:dyDescent="0.2">
      <c r="C383" s="163"/>
      <c r="D383" s="163"/>
      <c r="E383" s="163"/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  <c r="S383" s="163"/>
      <c r="T383" s="163"/>
      <c r="U383" s="163"/>
      <c r="V383" s="163"/>
      <c r="W383" s="163"/>
      <c r="X383" s="163"/>
      <c r="Y383" s="163"/>
      <c r="Z383" s="163"/>
      <c r="AA383" s="163"/>
      <c r="AB383" s="163"/>
      <c r="AC383" s="163"/>
      <c r="AD383" s="163"/>
      <c r="AE383" s="163"/>
      <c r="AF383" s="163"/>
      <c r="AG383" s="163"/>
      <c r="AH383" s="163"/>
      <c r="AI383" s="163"/>
      <c r="AJ383" s="163"/>
      <c r="AK383" s="163"/>
      <c r="AL383" s="163"/>
      <c r="AM383" s="163"/>
      <c r="AN383" s="163"/>
      <c r="AO383" s="163"/>
      <c r="AP383" s="163"/>
      <c r="AQ383" s="163"/>
      <c r="AR383" s="163"/>
      <c r="AS383" s="163"/>
      <c r="AT383" s="163"/>
      <c r="AU383" s="163"/>
      <c r="AV383" s="163"/>
      <c r="AW383" s="163"/>
      <c r="AX383" s="163"/>
      <c r="AY383" s="163"/>
      <c r="AZ383" s="163"/>
      <c r="BA383" s="163"/>
      <c r="BB383" s="163"/>
      <c r="BC383" s="187"/>
    </row>
    <row r="384" spans="3:55" x14ac:dyDescent="0.2"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  <c r="AB384" s="163"/>
      <c r="AC384" s="163"/>
      <c r="AD384" s="163"/>
      <c r="AE384" s="163"/>
      <c r="AF384" s="163"/>
      <c r="AG384" s="163"/>
      <c r="AH384" s="163"/>
      <c r="AI384" s="163"/>
      <c r="AJ384" s="163"/>
      <c r="AK384" s="163"/>
      <c r="AL384" s="163"/>
      <c r="AM384" s="163"/>
      <c r="AN384" s="163"/>
      <c r="AO384" s="163"/>
      <c r="AP384" s="163"/>
      <c r="AQ384" s="163"/>
      <c r="AR384" s="163"/>
      <c r="AS384" s="163"/>
      <c r="AT384" s="163"/>
      <c r="AU384" s="163"/>
      <c r="AV384" s="163"/>
      <c r="AW384" s="163"/>
      <c r="AX384" s="163"/>
      <c r="AY384" s="163"/>
      <c r="AZ384" s="163"/>
      <c r="BA384" s="163"/>
      <c r="BB384" s="163"/>
      <c r="BC384" s="187"/>
    </row>
    <row r="385" spans="3:55" x14ac:dyDescent="0.2">
      <c r="C385" s="163"/>
      <c r="D385" s="163"/>
      <c r="E385" s="163"/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  <c r="S385" s="163"/>
      <c r="T385" s="163"/>
      <c r="U385" s="163"/>
      <c r="V385" s="163"/>
      <c r="W385" s="163"/>
      <c r="X385" s="163"/>
      <c r="Y385" s="163"/>
      <c r="Z385" s="163"/>
      <c r="AA385" s="163"/>
      <c r="AB385" s="163"/>
      <c r="AC385" s="163"/>
      <c r="AD385" s="163"/>
      <c r="AE385" s="163"/>
      <c r="AF385" s="163"/>
      <c r="AG385" s="163"/>
      <c r="AH385" s="163"/>
      <c r="AI385" s="163"/>
      <c r="AJ385" s="163"/>
      <c r="AK385" s="163"/>
      <c r="AL385" s="163"/>
      <c r="AM385" s="163"/>
      <c r="AN385" s="163"/>
      <c r="AO385" s="163"/>
      <c r="AP385" s="163"/>
      <c r="AQ385" s="163"/>
      <c r="AR385" s="163"/>
      <c r="AS385" s="163"/>
      <c r="AT385" s="163"/>
      <c r="AU385" s="163"/>
      <c r="AV385" s="163"/>
      <c r="AW385" s="163"/>
      <c r="AX385" s="163"/>
      <c r="AY385" s="163"/>
      <c r="AZ385" s="163"/>
      <c r="BA385" s="163"/>
      <c r="BB385" s="163"/>
      <c r="BC385" s="187"/>
    </row>
    <row r="386" spans="3:55" x14ac:dyDescent="0.2">
      <c r="C386" s="163"/>
      <c r="D386" s="163"/>
      <c r="E386" s="163"/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  <c r="AB386" s="163"/>
      <c r="AC386" s="163"/>
      <c r="AD386" s="163"/>
      <c r="AE386" s="163"/>
      <c r="AF386" s="163"/>
      <c r="AG386" s="163"/>
      <c r="AH386" s="163"/>
      <c r="AI386" s="163"/>
      <c r="AJ386" s="163"/>
      <c r="AK386" s="163"/>
      <c r="AL386" s="163"/>
      <c r="AM386" s="163"/>
      <c r="AN386" s="163"/>
      <c r="AO386" s="163"/>
      <c r="AP386" s="163"/>
      <c r="AQ386" s="163"/>
      <c r="AR386" s="163"/>
      <c r="AS386" s="163"/>
      <c r="AT386" s="163"/>
      <c r="AU386" s="163"/>
      <c r="AV386" s="163"/>
      <c r="AW386" s="163"/>
      <c r="AX386" s="163"/>
      <c r="AY386" s="163"/>
      <c r="AZ386" s="163"/>
      <c r="BA386" s="163"/>
      <c r="BB386" s="163"/>
      <c r="BC386" s="187"/>
    </row>
    <row r="387" spans="3:55" x14ac:dyDescent="0.2">
      <c r="C387" s="163"/>
      <c r="D387" s="163"/>
      <c r="E387" s="163"/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  <c r="AB387" s="163"/>
      <c r="AC387" s="163"/>
      <c r="AD387" s="163"/>
      <c r="AE387" s="163"/>
      <c r="AF387" s="163"/>
      <c r="AG387" s="163"/>
      <c r="AH387" s="163"/>
      <c r="AI387" s="163"/>
      <c r="AJ387" s="163"/>
      <c r="AK387" s="163"/>
      <c r="AL387" s="163"/>
      <c r="AM387" s="163"/>
      <c r="AN387" s="163"/>
      <c r="AO387" s="163"/>
      <c r="AP387" s="163"/>
      <c r="AQ387" s="163"/>
      <c r="AR387" s="163"/>
      <c r="AS387" s="163"/>
      <c r="AT387" s="163"/>
      <c r="AU387" s="163"/>
      <c r="AV387" s="163"/>
      <c r="AW387" s="163"/>
      <c r="AX387" s="163"/>
      <c r="AY387" s="163"/>
      <c r="AZ387" s="163"/>
      <c r="BA387" s="163"/>
      <c r="BB387" s="163"/>
      <c r="BC387" s="187"/>
    </row>
    <row r="388" spans="3:55" x14ac:dyDescent="0.2">
      <c r="C388" s="163"/>
      <c r="D388" s="163"/>
      <c r="E388" s="163"/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  <c r="AB388" s="163"/>
      <c r="AC388" s="163"/>
      <c r="AD388" s="163"/>
      <c r="AE388" s="163"/>
      <c r="AF388" s="163"/>
      <c r="AG388" s="163"/>
      <c r="AH388" s="163"/>
      <c r="AI388" s="163"/>
      <c r="AJ388" s="163"/>
      <c r="AK388" s="163"/>
      <c r="AL388" s="163"/>
      <c r="AM388" s="163"/>
      <c r="AN388" s="163"/>
      <c r="AO388" s="163"/>
      <c r="AP388" s="163"/>
      <c r="AQ388" s="163"/>
      <c r="AR388" s="163"/>
      <c r="AS388" s="163"/>
      <c r="AT388" s="163"/>
      <c r="AU388" s="163"/>
      <c r="AV388" s="163"/>
      <c r="AW388" s="163"/>
      <c r="AX388" s="163"/>
      <c r="AY388" s="163"/>
      <c r="AZ388" s="163"/>
      <c r="BA388" s="163"/>
      <c r="BB388" s="163"/>
      <c r="BC388" s="187"/>
    </row>
    <row r="389" spans="3:55" x14ac:dyDescent="0.2">
      <c r="C389" s="163"/>
      <c r="D389" s="163"/>
      <c r="E389" s="163"/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  <c r="AB389" s="163"/>
      <c r="AC389" s="163"/>
      <c r="AD389" s="163"/>
      <c r="AE389" s="163"/>
      <c r="AF389" s="163"/>
      <c r="AG389" s="163"/>
      <c r="AH389" s="163"/>
      <c r="AI389" s="163"/>
      <c r="AJ389" s="163"/>
      <c r="AK389" s="163"/>
      <c r="AL389" s="163"/>
      <c r="AM389" s="163"/>
      <c r="AN389" s="163"/>
      <c r="AO389" s="163"/>
      <c r="AP389" s="163"/>
      <c r="AQ389" s="163"/>
      <c r="AR389" s="163"/>
      <c r="AS389" s="163"/>
      <c r="AT389" s="163"/>
      <c r="AU389" s="163"/>
      <c r="AV389" s="163"/>
      <c r="AW389" s="163"/>
      <c r="AX389" s="163"/>
      <c r="AY389" s="163"/>
      <c r="AZ389" s="163"/>
      <c r="BA389" s="163"/>
      <c r="BB389" s="163"/>
      <c r="BC389" s="187"/>
    </row>
    <row r="390" spans="3:55" x14ac:dyDescent="0.2">
      <c r="C390" s="163"/>
      <c r="D390" s="163"/>
      <c r="E390" s="163"/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  <c r="AB390" s="163"/>
      <c r="AC390" s="163"/>
      <c r="AD390" s="163"/>
      <c r="AE390" s="163"/>
      <c r="AF390" s="163"/>
      <c r="AG390" s="163"/>
      <c r="AH390" s="163"/>
      <c r="AI390" s="163"/>
      <c r="AJ390" s="163"/>
      <c r="AK390" s="163"/>
      <c r="AL390" s="163"/>
      <c r="AM390" s="163"/>
      <c r="AN390" s="163"/>
      <c r="AO390" s="163"/>
      <c r="AP390" s="163"/>
      <c r="AQ390" s="163"/>
      <c r="AR390" s="163"/>
      <c r="AS390" s="163"/>
      <c r="AT390" s="163"/>
      <c r="AU390" s="163"/>
      <c r="AV390" s="163"/>
      <c r="AW390" s="163"/>
      <c r="AX390" s="163"/>
      <c r="AY390" s="163"/>
      <c r="AZ390" s="163"/>
      <c r="BA390" s="163"/>
      <c r="BB390" s="163"/>
      <c r="BC390" s="187"/>
    </row>
    <row r="391" spans="3:55" x14ac:dyDescent="0.2">
      <c r="C391" s="163"/>
      <c r="D391" s="163"/>
      <c r="E391" s="163"/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  <c r="AB391" s="163"/>
      <c r="AC391" s="163"/>
      <c r="AD391" s="163"/>
      <c r="AE391" s="163"/>
      <c r="AF391" s="163"/>
      <c r="AG391" s="163"/>
      <c r="AH391" s="163"/>
      <c r="AI391" s="163"/>
      <c r="AJ391" s="163"/>
      <c r="AK391" s="163"/>
      <c r="AL391" s="163"/>
      <c r="AM391" s="163"/>
      <c r="AN391" s="163"/>
      <c r="AO391" s="163"/>
      <c r="AP391" s="163"/>
      <c r="AQ391" s="163"/>
      <c r="AR391" s="163"/>
      <c r="AS391" s="163"/>
      <c r="AT391" s="163"/>
      <c r="AU391" s="163"/>
      <c r="AV391" s="163"/>
      <c r="AW391" s="163"/>
      <c r="AX391" s="163"/>
      <c r="AY391" s="163"/>
      <c r="AZ391" s="163"/>
      <c r="BA391" s="163"/>
      <c r="BB391" s="163"/>
      <c r="BC391" s="187"/>
    </row>
    <row r="392" spans="3:55" x14ac:dyDescent="0.2"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63"/>
      <c r="AD392" s="163"/>
      <c r="AE392" s="163"/>
      <c r="AF392" s="163"/>
      <c r="AG392" s="163"/>
      <c r="AH392" s="163"/>
      <c r="AI392" s="163"/>
      <c r="AJ392" s="163"/>
      <c r="AK392" s="163"/>
      <c r="AL392" s="163"/>
      <c r="AM392" s="163"/>
      <c r="AN392" s="163"/>
      <c r="AO392" s="163"/>
      <c r="AP392" s="163"/>
      <c r="AQ392" s="163"/>
      <c r="AR392" s="163"/>
      <c r="AS392" s="163"/>
      <c r="AT392" s="163"/>
      <c r="AU392" s="163"/>
      <c r="AV392" s="163"/>
      <c r="AW392" s="163"/>
      <c r="AX392" s="163"/>
      <c r="AY392" s="163"/>
      <c r="AZ392" s="163"/>
      <c r="BA392" s="163"/>
      <c r="BB392" s="163"/>
      <c r="BC392" s="187"/>
    </row>
    <row r="393" spans="3:55" x14ac:dyDescent="0.2"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3"/>
      <c r="AC393" s="163"/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  <c r="BB393" s="163"/>
      <c r="BC393" s="187"/>
    </row>
    <row r="394" spans="3:55" x14ac:dyDescent="0.2">
      <c r="C394" s="163"/>
      <c r="D394" s="163"/>
      <c r="E394" s="163"/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  <c r="AB394" s="163"/>
      <c r="AC394" s="163"/>
      <c r="AD394" s="163"/>
      <c r="AE394" s="163"/>
      <c r="AF394" s="163"/>
      <c r="AG394" s="163"/>
      <c r="AH394" s="163"/>
      <c r="AI394" s="163"/>
      <c r="AJ394" s="163"/>
      <c r="AK394" s="163"/>
      <c r="AL394" s="163"/>
      <c r="AM394" s="163"/>
      <c r="AN394" s="163"/>
      <c r="AO394" s="163"/>
      <c r="AP394" s="163"/>
      <c r="AQ394" s="163"/>
      <c r="AR394" s="163"/>
      <c r="AS394" s="163"/>
      <c r="AT394" s="163"/>
      <c r="AU394" s="163"/>
      <c r="AV394" s="163"/>
      <c r="AW394" s="163"/>
      <c r="AX394" s="163"/>
      <c r="AY394" s="163"/>
      <c r="AZ394" s="163"/>
      <c r="BA394" s="163"/>
      <c r="BB394" s="163"/>
      <c r="BC394" s="187"/>
    </row>
    <row r="395" spans="3:55" x14ac:dyDescent="0.2">
      <c r="C395" s="163"/>
      <c r="D395" s="163"/>
      <c r="E395" s="163"/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  <c r="BB395" s="163"/>
      <c r="BC395" s="187"/>
    </row>
    <row r="396" spans="3:55" x14ac:dyDescent="0.2">
      <c r="C396" s="163"/>
      <c r="D396" s="163"/>
      <c r="E396" s="163"/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  <c r="AB396" s="163"/>
      <c r="AC396" s="163"/>
      <c r="AD396" s="163"/>
      <c r="AE396" s="163"/>
      <c r="AF396" s="163"/>
      <c r="AG396" s="163"/>
      <c r="AH396" s="163"/>
      <c r="AI396" s="163"/>
      <c r="AJ396" s="163"/>
      <c r="AK396" s="163"/>
      <c r="AL396" s="163"/>
      <c r="AM396" s="163"/>
      <c r="AN396" s="163"/>
      <c r="AO396" s="163"/>
      <c r="AP396" s="163"/>
      <c r="AQ396" s="163"/>
      <c r="AR396" s="163"/>
      <c r="AS396" s="163"/>
      <c r="AT396" s="163"/>
      <c r="AU396" s="163"/>
      <c r="AV396" s="163"/>
      <c r="AW396" s="163"/>
      <c r="AX396" s="163"/>
      <c r="AY396" s="163"/>
      <c r="AZ396" s="163"/>
      <c r="BA396" s="163"/>
      <c r="BB396" s="163"/>
      <c r="BC396" s="187"/>
    </row>
    <row r="397" spans="3:55" x14ac:dyDescent="0.2">
      <c r="C397" s="163"/>
      <c r="D397" s="163"/>
      <c r="E397" s="163"/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  <c r="S397" s="163"/>
      <c r="T397" s="163"/>
      <c r="U397" s="163"/>
      <c r="V397" s="163"/>
      <c r="W397" s="163"/>
      <c r="X397" s="163"/>
      <c r="Y397" s="163"/>
      <c r="Z397" s="163"/>
      <c r="AA397" s="163"/>
      <c r="AB397" s="163"/>
      <c r="AC397" s="163"/>
      <c r="AD397" s="163"/>
      <c r="AE397" s="163"/>
      <c r="AF397" s="163"/>
      <c r="AG397" s="163"/>
      <c r="AH397" s="163"/>
      <c r="AI397" s="163"/>
      <c r="AJ397" s="163"/>
      <c r="AK397" s="163"/>
      <c r="AL397" s="163"/>
      <c r="AM397" s="163"/>
      <c r="AN397" s="163"/>
      <c r="AO397" s="163"/>
      <c r="AP397" s="163"/>
      <c r="AQ397" s="163"/>
      <c r="AR397" s="163"/>
      <c r="AS397" s="163"/>
      <c r="AT397" s="163"/>
      <c r="AU397" s="163"/>
      <c r="AV397" s="163"/>
      <c r="AW397" s="163"/>
      <c r="AX397" s="163"/>
      <c r="AY397" s="163"/>
      <c r="AZ397" s="163"/>
      <c r="BA397" s="163"/>
      <c r="BB397" s="163"/>
      <c r="BC397" s="187"/>
    </row>
    <row r="398" spans="3:55" x14ac:dyDescent="0.2"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  <c r="Z398" s="163"/>
      <c r="AA398" s="163"/>
      <c r="AB398" s="163"/>
      <c r="AC398" s="163"/>
      <c r="AD398" s="163"/>
      <c r="AE398" s="163"/>
      <c r="AF398" s="163"/>
      <c r="AG398" s="163"/>
      <c r="AH398" s="163"/>
      <c r="AI398" s="163"/>
      <c r="AJ398" s="163"/>
      <c r="AK398" s="163"/>
      <c r="AL398" s="163"/>
      <c r="AM398" s="163"/>
      <c r="AN398" s="163"/>
      <c r="AO398" s="163"/>
      <c r="AP398" s="163"/>
      <c r="AQ398" s="163"/>
      <c r="AR398" s="163"/>
      <c r="AS398" s="163"/>
      <c r="AT398" s="163"/>
      <c r="AU398" s="163"/>
      <c r="AV398" s="163"/>
      <c r="AW398" s="163"/>
      <c r="AX398" s="163"/>
      <c r="AY398" s="163"/>
      <c r="AZ398" s="163"/>
      <c r="BA398" s="163"/>
      <c r="BB398" s="163"/>
      <c r="BC398" s="187"/>
    </row>
    <row r="399" spans="3:55" x14ac:dyDescent="0.2">
      <c r="C399" s="163"/>
      <c r="D399" s="163"/>
      <c r="E399" s="163"/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  <c r="S399" s="163"/>
      <c r="T399" s="163"/>
      <c r="U399" s="163"/>
      <c r="V399" s="163"/>
      <c r="W399" s="163"/>
      <c r="X399" s="163"/>
      <c r="Y399" s="163"/>
      <c r="Z399" s="163"/>
      <c r="AA399" s="163"/>
      <c r="AB399" s="163"/>
      <c r="AC399" s="163"/>
      <c r="AD399" s="163"/>
      <c r="AE399" s="163"/>
      <c r="AF399" s="163"/>
      <c r="AG399" s="163"/>
      <c r="AH399" s="163"/>
      <c r="AI399" s="163"/>
      <c r="AJ399" s="163"/>
      <c r="AK399" s="163"/>
      <c r="AL399" s="163"/>
      <c r="AM399" s="163"/>
      <c r="AN399" s="163"/>
      <c r="AO399" s="163"/>
      <c r="AP399" s="163"/>
      <c r="AQ399" s="163"/>
      <c r="AR399" s="163"/>
      <c r="AS399" s="163"/>
      <c r="AT399" s="163"/>
      <c r="AU399" s="163"/>
      <c r="AV399" s="163"/>
      <c r="AW399" s="163"/>
      <c r="AX399" s="163"/>
      <c r="AY399" s="163"/>
      <c r="AZ399" s="163"/>
      <c r="BA399" s="163"/>
      <c r="BB399" s="163"/>
      <c r="BC399" s="187"/>
    </row>
    <row r="400" spans="3:55" x14ac:dyDescent="0.2">
      <c r="C400" s="163"/>
      <c r="D400" s="163"/>
      <c r="E400" s="163"/>
      <c r="F400" s="163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  <c r="S400" s="163"/>
      <c r="T400" s="163"/>
      <c r="U400" s="163"/>
      <c r="V400" s="163"/>
      <c r="W400" s="163"/>
      <c r="X400" s="163"/>
      <c r="Y400" s="163"/>
      <c r="Z400" s="163"/>
      <c r="AA400" s="163"/>
      <c r="AB400" s="163"/>
      <c r="AC400" s="163"/>
      <c r="AD400" s="163"/>
      <c r="AE400" s="163"/>
      <c r="AF400" s="163"/>
      <c r="AG400" s="163"/>
      <c r="AH400" s="163"/>
      <c r="AI400" s="163"/>
      <c r="AJ400" s="163"/>
      <c r="AK400" s="163"/>
      <c r="AL400" s="163"/>
      <c r="AM400" s="163"/>
      <c r="AN400" s="163"/>
      <c r="AO400" s="163"/>
      <c r="AP400" s="163"/>
      <c r="AQ400" s="163"/>
      <c r="AR400" s="163"/>
      <c r="AS400" s="163"/>
      <c r="AT400" s="163"/>
      <c r="AU400" s="163"/>
      <c r="AV400" s="163"/>
      <c r="AW400" s="163"/>
      <c r="AX400" s="163"/>
      <c r="AY400" s="163"/>
      <c r="AZ400" s="163"/>
      <c r="BA400" s="163"/>
      <c r="BB400" s="163"/>
      <c r="BC400" s="187"/>
    </row>
    <row r="401" spans="3:55" x14ac:dyDescent="0.2">
      <c r="C401" s="163"/>
      <c r="D401" s="163"/>
      <c r="E401" s="163"/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  <c r="S401" s="163"/>
      <c r="T401" s="163"/>
      <c r="U401" s="163"/>
      <c r="V401" s="163"/>
      <c r="W401" s="163"/>
      <c r="X401" s="163"/>
      <c r="Y401" s="163"/>
      <c r="Z401" s="163"/>
      <c r="AA401" s="163"/>
      <c r="AB401" s="163"/>
      <c r="AC401" s="163"/>
      <c r="AD401" s="163"/>
      <c r="AE401" s="163"/>
      <c r="AF401" s="163"/>
      <c r="AG401" s="163"/>
      <c r="AH401" s="163"/>
      <c r="AI401" s="163"/>
      <c r="AJ401" s="163"/>
      <c r="AK401" s="163"/>
      <c r="AL401" s="163"/>
      <c r="AM401" s="163"/>
      <c r="AN401" s="163"/>
      <c r="AO401" s="163"/>
      <c r="AP401" s="163"/>
      <c r="AQ401" s="163"/>
      <c r="AR401" s="163"/>
      <c r="AS401" s="163"/>
      <c r="AT401" s="163"/>
      <c r="AU401" s="163"/>
      <c r="AV401" s="163"/>
      <c r="AW401" s="163"/>
      <c r="AX401" s="163"/>
      <c r="AY401" s="163"/>
      <c r="AZ401" s="163"/>
      <c r="BA401" s="163"/>
      <c r="BB401" s="163"/>
      <c r="BC401" s="187"/>
    </row>
    <row r="402" spans="3:55" x14ac:dyDescent="0.2">
      <c r="C402" s="163"/>
      <c r="D402" s="163"/>
      <c r="E402" s="163"/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  <c r="AB402" s="163"/>
      <c r="AC402" s="163"/>
      <c r="AD402" s="163"/>
      <c r="AE402" s="163"/>
      <c r="AF402" s="163"/>
      <c r="AG402" s="163"/>
      <c r="AH402" s="163"/>
      <c r="AI402" s="163"/>
      <c r="AJ402" s="163"/>
      <c r="AK402" s="163"/>
      <c r="AL402" s="163"/>
      <c r="AM402" s="163"/>
      <c r="AN402" s="163"/>
      <c r="AO402" s="163"/>
      <c r="AP402" s="163"/>
      <c r="AQ402" s="163"/>
      <c r="AR402" s="163"/>
      <c r="AS402" s="163"/>
      <c r="AT402" s="163"/>
      <c r="AU402" s="163"/>
      <c r="AV402" s="163"/>
      <c r="AW402" s="163"/>
      <c r="AX402" s="163"/>
      <c r="AY402" s="163"/>
      <c r="AZ402" s="163"/>
      <c r="BA402" s="163"/>
      <c r="BB402" s="163"/>
      <c r="BC402" s="187"/>
    </row>
    <row r="403" spans="3:55" x14ac:dyDescent="0.2">
      <c r="C403" s="163"/>
      <c r="D403" s="163"/>
      <c r="E403" s="163"/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  <c r="AB403" s="163"/>
      <c r="AC403" s="163"/>
      <c r="AD403" s="163"/>
      <c r="AE403" s="163"/>
      <c r="AF403" s="163"/>
      <c r="AG403" s="163"/>
      <c r="AH403" s="163"/>
      <c r="AI403" s="163"/>
      <c r="AJ403" s="163"/>
      <c r="AK403" s="163"/>
      <c r="AL403" s="163"/>
      <c r="AM403" s="163"/>
      <c r="AN403" s="163"/>
      <c r="AO403" s="163"/>
      <c r="AP403" s="163"/>
      <c r="AQ403" s="163"/>
      <c r="AR403" s="163"/>
      <c r="AS403" s="163"/>
      <c r="AT403" s="163"/>
      <c r="AU403" s="163"/>
      <c r="AV403" s="163"/>
      <c r="AW403" s="163"/>
      <c r="AX403" s="163"/>
      <c r="AY403" s="163"/>
      <c r="AZ403" s="163"/>
      <c r="BA403" s="163"/>
      <c r="BB403" s="163"/>
      <c r="BC403" s="187"/>
    </row>
    <row r="404" spans="3:55" x14ac:dyDescent="0.2">
      <c r="C404" s="163"/>
      <c r="D404" s="163"/>
      <c r="E404" s="163"/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  <c r="AP404" s="163"/>
      <c r="AQ404" s="163"/>
      <c r="AR404" s="163"/>
      <c r="AS404" s="163"/>
      <c r="AT404" s="163"/>
      <c r="AU404" s="163"/>
      <c r="AV404" s="163"/>
      <c r="AW404" s="163"/>
      <c r="AX404" s="163"/>
      <c r="AY404" s="163"/>
      <c r="AZ404" s="163"/>
      <c r="BA404" s="163"/>
      <c r="BB404" s="163"/>
      <c r="BC404" s="187"/>
    </row>
    <row r="405" spans="3:55" x14ac:dyDescent="0.2">
      <c r="C405" s="163"/>
      <c r="D405" s="163"/>
      <c r="E405" s="163"/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  <c r="AP405" s="163"/>
      <c r="AQ405" s="163"/>
      <c r="AR405" s="163"/>
      <c r="AS405" s="163"/>
      <c r="AT405" s="163"/>
      <c r="AU405" s="163"/>
      <c r="AV405" s="163"/>
      <c r="AW405" s="163"/>
      <c r="AX405" s="163"/>
      <c r="AY405" s="163"/>
      <c r="AZ405" s="163"/>
      <c r="BA405" s="163"/>
      <c r="BB405" s="163"/>
      <c r="BC405" s="187"/>
    </row>
    <row r="406" spans="3:55" x14ac:dyDescent="0.2">
      <c r="C406" s="163"/>
      <c r="D406" s="163"/>
      <c r="E406" s="163"/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  <c r="AP406" s="163"/>
      <c r="AQ406" s="163"/>
      <c r="AR406" s="163"/>
      <c r="AS406" s="163"/>
      <c r="AT406" s="163"/>
      <c r="AU406" s="163"/>
      <c r="AV406" s="163"/>
      <c r="AW406" s="163"/>
      <c r="AX406" s="163"/>
      <c r="AY406" s="163"/>
      <c r="AZ406" s="163"/>
      <c r="BA406" s="163"/>
      <c r="BB406" s="163"/>
      <c r="BC406" s="187"/>
    </row>
    <row r="407" spans="3:55" x14ac:dyDescent="0.2">
      <c r="C407" s="163"/>
      <c r="D407" s="163"/>
      <c r="E407" s="163"/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  <c r="AB407" s="163"/>
      <c r="AC407" s="163"/>
      <c r="AD407" s="163"/>
      <c r="AE407" s="163"/>
      <c r="AF407" s="163"/>
      <c r="AG407" s="163"/>
      <c r="AH407" s="163"/>
      <c r="AI407" s="163"/>
      <c r="AJ407" s="163"/>
      <c r="AK407" s="163"/>
      <c r="AL407" s="163"/>
      <c r="AM407" s="163"/>
      <c r="AN407" s="163"/>
      <c r="AO407" s="163"/>
      <c r="AP407" s="163"/>
      <c r="AQ407" s="163"/>
      <c r="AR407" s="163"/>
      <c r="AS407" s="163"/>
      <c r="AT407" s="163"/>
      <c r="AU407" s="163"/>
      <c r="AV407" s="163"/>
      <c r="AW407" s="163"/>
      <c r="AX407" s="163"/>
      <c r="AY407" s="163"/>
      <c r="AZ407" s="163"/>
      <c r="BA407" s="163"/>
      <c r="BB407" s="163"/>
      <c r="BC407" s="187"/>
    </row>
    <row r="408" spans="3:55" x14ac:dyDescent="0.2">
      <c r="C408" s="163"/>
      <c r="D408" s="163"/>
      <c r="E408" s="163"/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163"/>
      <c r="AD408" s="163"/>
      <c r="AE408" s="163"/>
      <c r="AF408" s="163"/>
      <c r="AG408" s="163"/>
      <c r="AH408" s="163"/>
      <c r="AI408" s="163"/>
      <c r="AJ408" s="163"/>
      <c r="AK408" s="163"/>
      <c r="AL408" s="163"/>
      <c r="AM408" s="163"/>
      <c r="AN408" s="163"/>
      <c r="AO408" s="163"/>
      <c r="AP408" s="163"/>
      <c r="AQ408" s="163"/>
      <c r="AR408" s="163"/>
      <c r="AS408" s="163"/>
      <c r="AT408" s="163"/>
      <c r="AU408" s="163"/>
      <c r="AV408" s="163"/>
      <c r="AW408" s="163"/>
      <c r="AX408" s="163"/>
      <c r="AY408" s="163"/>
      <c r="AZ408" s="163"/>
      <c r="BA408" s="163"/>
      <c r="BB408" s="163"/>
      <c r="BC408" s="187"/>
    </row>
    <row r="409" spans="3:55" x14ac:dyDescent="0.2">
      <c r="C409" s="163"/>
      <c r="D409" s="163"/>
      <c r="E409" s="163"/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  <c r="AB409" s="163"/>
      <c r="AC409" s="163"/>
      <c r="AD409" s="163"/>
      <c r="AE409" s="163"/>
      <c r="AF409" s="163"/>
      <c r="AG409" s="163"/>
      <c r="AH409" s="163"/>
      <c r="AI409" s="163"/>
      <c r="AJ409" s="163"/>
      <c r="AK409" s="163"/>
      <c r="AL409" s="163"/>
      <c r="AM409" s="163"/>
      <c r="AN409" s="163"/>
      <c r="AO409" s="163"/>
      <c r="AP409" s="163"/>
      <c r="AQ409" s="163"/>
      <c r="AR409" s="163"/>
      <c r="AS409" s="163"/>
      <c r="AT409" s="163"/>
      <c r="AU409" s="163"/>
      <c r="AV409" s="163"/>
      <c r="AW409" s="163"/>
      <c r="AX409" s="163"/>
      <c r="AY409" s="163"/>
      <c r="AZ409" s="163"/>
      <c r="BA409" s="163"/>
      <c r="BB409" s="163"/>
      <c r="BC409" s="187"/>
    </row>
    <row r="410" spans="3:55" x14ac:dyDescent="0.2">
      <c r="C410" s="163"/>
      <c r="D410" s="163"/>
      <c r="E410" s="163"/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  <c r="AP410" s="163"/>
      <c r="AQ410" s="163"/>
      <c r="AR410" s="163"/>
      <c r="AS410" s="163"/>
      <c r="AT410" s="163"/>
      <c r="AU410" s="163"/>
      <c r="AV410" s="163"/>
      <c r="AW410" s="163"/>
      <c r="AX410" s="163"/>
      <c r="AY410" s="163"/>
      <c r="AZ410" s="163"/>
      <c r="BA410" s="163"/>
      <c r="BB410" s="163"/>
      <c r="BC410" s="187"/>
    </row>
    <row r="411" spans="3:55" x14ac:dyDescent="0.2">
      <c r="C411" s="163"/>
      <c r="D411" s="163"/>
      <c r="E411" s="163"/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  <c r="AP411" s="163"/>
      <c r="AQ411" s="163"/>
      <c r="AR411" s="163"/>
      <c r="AS411" s="163"/>
      <c r="AT411" s="163"/>
      <c r="AU411" s="163"/>
      <c r="AV411" s="163"/>
      <c r="AW411" s="163"/>
      <c r="AX411" s="163"/>
      <c r="AY411" s="163"/>
      <c r="AZ411" s="163"/>
      <c r="BA411" s="163"/>
      <c r="BB411" s="163"/>
      <c r="BC411" s="187"/>
    </row>
    <row r="412" spans="3:55" x14ac:dyDescent="0.2">
      <c r="C412" s="163"/>
      <c r="D412" s="163"/>
      <c r="E412" s="163"/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  <c r="AB412" s="163"/>
      <c r="AC412" s="163"/>
      <c r="AD412" s="163"/>
      <c r="AE412" s="163"/>
      <c r="AF412" s="163"/>
      <c r="AG412" s="163"/>
      <c r="AH412" s="163"/>
      <c r="AI412" s="163"/>
      <c r="AJ412" s="163"/>
      <c r="AK412" s="163"/>
      <c r="AL412" s="163"/>
      <c r="AM412" s="163"/>
      <c r="AN412" s="163"/>
      <c r="AO412" s="163"/>
      <c r="AP412" s="163"/>
      <c r="AQ412" s="163"/>
      <c r="AR412" s="163"/>
      <c r="AS412" s="163"/>
      <c r="AT412" s="163"/>
      <c r="AU412" s="163"/>
      <c r="AV412" s="163"/>
      <c r="AW412" s="163"/>
      <c r="AX412" s="163"/>
      <c r="AY412" s="163"/>
      <c r="AZ412" s="163"/>
      <c r="BA412" s="163"/>
      <c r="BB412" s="163"/>
      <c r="BC412" s="187"/>
    </row>
    <row r="413" spans="3:55" x14ac:dyDescent="0.2">
      <c r="C413" s="163"/>
      <c r="D413" s="163"/>
      <c r="E413" s="163"/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  <c r="AB413" s="163"/>
      <c r="AC413" s="163"/>
      <c r="AD413" s="163"/>
      <c r="AE413" s="163"/>
      <c r="AF413" s="163"/>
      <c r="AG413" s="163"/>
      <c r="AH413" s="163"/>
      <c r="AI413" s="163"/>
      <c r="AJ413" s="163"/>
      <c r="AK413" s="163"/>
      <c r="AL413" s="163"/>
      <c r="AM413" s="163"/>
      <c r="AN413" s="163"/>
      <c r="AO413" s="163"/>
      <c r="AP413" s="163"/>
      <c r="AQ413" s="163"/>
      <c r="AR413" s="163"/>
      <c r="AS413" s="163"/>
      <c r="AT413" s="163"/>
      <c r="AU413" s="163"/>
      <c r="AV413" s="163"/>
      <c r="AW413" s="163"/>
      <c r="AX413" s="163"/>
      <c r="AY413" s="163"/>
      <c r="AZ413" s="163"/>
      <c r="BA413" s="163"/>
      <c r="BB413" s="163"/>
      <c r="BC413" s="187"/>
    </row>
    <row r="414" spans="3:55" x14ac:dyDescent="0.2">
      <c r="C414" s="163"/>
      <c r="D414" s="163"/>
      <c r="E414" s="163"/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  <c r="AB414" s="163"/>
      <c r="AC414" s="163"/>
      <c r="AD414" s="163"/>
      <c r="AE414" s="163"/>
      <c r="AF414" s="163"/>
      <c r="AG414" s="163"/>
      <c r="AH414" s="163"/>
      <c r="AI414" s="163"/>
      <c r="AJ414" s="163"/>
      <c r="AK414" s="163"/>
      <c r="AL414" s="163"/>
      <c r="AM414" s="163"/>
      <c r="AN414" s="163"/>
      <c r="AO414" s="163"/>
      <c r="AP414" s="163"/>
      <c r="AQ414" s="163"/>
      <c r="AR414" s="163"/>
      <c r="AS414" s="163"/>
      <c r="AT414" s="163"/>
      <c r="AU414" s="163"/>
      <c r="AV414" s="163"/>
      <c r="AW414" s="163"/>
      <c r="AX414" s="163"/>
      <c r="AY414" s="163"/>
      <c r="AZ414" s="163"/>
      <c r="BA414" s="163"/>
      <c r="BB414" s="163"/>
      <c r="BC414" s="187"/>
    </row>
    <row r="415" spans="3:55" x14ac:dyDescent="0.2">
      <c r="C415" s="163"/>
      <c r="D415" s="163"/>
      <c r="E415" s="163"/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  <c r="S415" s="163"/>
      <c r="T415" s="163"/>
      <c r="U415" s="163"/>
      <c r="V415" s="163"/>
      <c r="W415" s="163"/>
      <c r="X415" s="163"/>
      <c r="Y415" s="163"/>
      <c r="Z415" s="163"/>
      <c r="AA415" s="163"/>
      <c r="AB415" s="163"/>
      <c r="AC415" s="163"/>
      <c r="AD415" s="163"/>
      <c r="AE415" s="163"/>
      <c r="AF415" s="163"/>
      <c r="AG415" s="163"/>
      <c r="AH415" s="163"/>
      <c r="AI415" s="163"/>
      <c r="AJ415" s="163"/>
      <c r="AK415" s="163"/>
      <c r="AL415" s="163"/>
      <c r="AM415" s="163"/>
      <c r="AN415" s="163"/>
      <c r="AO415" s="163"/>
      <c r="AP415" s="163"/>
      <c r="AQ415" s="163"/>
      <c r="AR415" s="163"/>
      <c r="AS415" s="163"/>
      <c r="AT415" s="163"/>
      <c r="AU415" s="163"/>
      <c r="AV415" s="163"/>
      <c r="AW415" s="163"/>
      <c r="AX415" s="163"/>
      <c r="AY415" s="163"/>
      <c r="AZ415" s="163"/>
      <c r="BA415" s="163"/>
      <c r="BB415" s="163"/>
      <c r="BC415" s="187"/>
    </row>
    <row r="416" spans="3:55" x14ac:dyDescent="0.2">
      <c r="C416" s="163"/>
      <c r="D416" s="163"/>
      <c r="E416" s="163"/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  <c r="S416" s="163"/>
      <c r="T416" s="163"/>
      <c r="U416" s="163"/>
      <c r="V416" s="163"/>
      <c r="W416" s="163"/>
      <c r="X416" s="163"/>
      <c r="Y416" s="163"/>
      <c r="Z416" s="163"/>
      <c r="AA416" s="163"/>
      <c r="AB416" s="163"/>
      <c r="AC416" s="163"/>
      <c r="AD416" s="163"/>
      <c r="AE416" s="163"/>
      <c r="AF416" s="163"/>
      <c r="AG416" s="163"/>
      <c r="AH416" s="163"/>
      <c r="AI416" s="163"/>
      <c r="AJ416" s="163"/>
      <c r="AK416" s="163"/>
      <c r="AL416" s="163"/>
      <c r="AM416" s="163"/>
      <c r="AN416" s="163"/>
      <c r="AO416" s="163"/>
      <c r="AP416" s="163"/>
      <c r="AQ416" s="163"/>
      <c r="AR416" s="163"/>
      <c r="AS416" s="163"/>
      <c r="AT416" s="163"/>
      <c r="AU416" s="163"/>
      <c r="AV416" s="163"/>
      <c r="AW416" s="163"/>
      <c r="AX416" s="163"/>
      <c r="AY416" s="163"/>
      <c r="AZ416" s="163"/>
      <c r="BA416" s="163"/>
      <c r="BB416" s="163"/>
      <c r="BC416" s="187"/>
    </row>
    <row r="417" spans="3:55" x14ac:dyDescent="0.2">
      <c r="C417" s="163"/>
      <c r="D417" s="163"/>
      <c r="E417" s="163"/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  <c r="S417" s="163"/>
      <c r="T417" s="163"/>
      <c r="U417" s="163"/>
      <c r="V417" s="163"/>
      <c r="W417" s="163"/>
      <c r="X417" s="163"/>
      <c r="Y417" s="163"/>
      <c r="Z417" s="163"/>
      <c r="AA417" s="163"/>
      <c r="AB417" s="163"/>
      <c r="AC417" s="163"/>
      <c r="AD417" s="163"/>
      <c r="AE417" s="163"/>
      <c r="AF417" s="163"/>
      <c r="AG417" s="163"/>
      <c r="AH417" s="163"/>
      <c r="AI417" s="163"/>
      <c r="AJ417" s="163"/>
      <c r="AK417" s="163"/>
      <c r="AL417" s="163"/>
      <c r="AM417" s="163"/>
      <c r="AN417" s="163"/>
      <c r="AO417" s="163"/>
      <c r="AP417" s="163"/>
      <c r="AQ417" s="163"/>
      <c r="AR417" s="163"/>
      <c r="AS417" s="163"/>
      <c r="AT417" s="163"/>
      <c r="AU417" s="163"/>
      <c r="AV417" s="163"/>
      <c r="AW417" s="163"/>
      <c r="AX417" s="163"/>
      <c r="AY417" s="163"/>
      <c r="AZ417" s="163"/>
      <c r="BA417" s="163"/>
      <c r="BB417" s="163"/>
      <c r="BC417" s="187"/>
    </row>
    <row r="418" spans="3:55" x14ac:dyDescent="0.2">
      <c r="C418" s="163"/>
      <c r="D418" s="163"/>
      <c r="E418" s="163"/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  <c r="AB418" s="163"/>
      <c r="AC418" s="163"/>
      <c r="AD418" s="163"/>
      <c r="AE418" s="163"/>
      <c r="AF418" s="163"/>
      <c r="AG418" s="163"/>
      <c r="AH418" s="163"/>
      <c r="AI418" s="163"/>
      <c r="AJ418" s="163"/>
      <c r="AK418" s="163"/>
      <c r="AL418" s="163"/>
      <c r="AM418" s="163"/>
      <c r="AN418" s="163"/>
      <c r="AO418" s="163"/>
      <c r="AP418" s="163"/>
      <c r="AQ418" s="163"/>
      <c r="AR418" s="163"/>
      <c r="AS418" s="163"/>
      <c r="AT418" s="163"/>
      <c r="AU418" s="163"/>
      <c r="AV418" s="163"/>
      <c r="AW418" s="163"/>
      <c r="AX418" s="163"/>
      <c r="AY418" s="163"/>
      <c r="AZ418" s="163"/>
      <c r="BA418" s="163"/>
      <c r="BB418" s="163"/>
      <c r="BC418" s="187"/>
    </row>
    <row r="419" spans="3:55" x14ac:dyDescent="0.2">
      <c r="C419" s="163"/>
      <c r="D419" s="163"/>
      <c r="E419" s="163"/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  <c r="AB419" s="163"/>
      <c r="AC419" s="163"/>
      <c r="AD419" s="163"/>
      <c r="AE419" s="163"/>
      <c r="AF419" s="163"/>
      <c r="AG419" s="163"/>
      <c r="AH419" s="163"/>
      <c r="AI419" s="163"/>
      <c r="AJ419" s="163"/>
      <c r="AK419" s="163"/>
      <c r="AL419" s="163"/>
      <c r="AM419" s="163"/>
      <c r="AN419" s="163"/>
      <c r="AO419" s="163"/>
      <c r="AP419" s="163"/>
      <c r="AQ419" s="163"/>
      <c r="AR419" s="163"/>
      <c r="AS419" s="163"/>
      <c r="AT419" s="163"/>
      <c r="AU419" s="163"/>
      <c r="AV419" s="163"/>
      <c r="AW419" s="163"/>
      <c r="AX419" s="163"/>
      <c r="AY419" s="163"/>
      <c r="AZ419" s="163"/>
      <c r="BA419" s="163"/>
      <c r="BB419" s="163"/>
      <c r="BC419" s="187"/>
    </row>
    <row r="420" spans="3:55" x14ac:dyDescent="0.2">
      <c r="C420" s="163"/>
      <c r="D420" s="163"/>
      <c r="E420" s="163"/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  <c r="AP420" s="163"/>
      <c r="AQ420" s="163"/>
      <c r="AR420" s="163"/>
      <c r="AS420" s="163"/>
      <c r="AT420" s="163"/>
      <c r="AU420" s="163"/>
      <c r="AV420" s="163"/>
      <c r="AW420" s="163"/>
      <c r="AX420" s="163"/>
      <c r="AY420" s="163"/>
      <c r="AZ420" s="163"/>
      <c r="BA420" s="163"/>
      <c r="BB420" s="163"/>
      <c r="BC420" s="187"/>
    </row>
    <row r="421" spans="3:55" x14ac:dyDescent="0.2">
      <c r="C421" s="163"/>
      <c r="D421" s="163"/>
      <c r="E421" s="163"/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  <c r="BB421" s="163"/>
      <c r="BC421" s="187"/>
    </row>
    <row r="422" spans="3:55" x14ac:dyDescent="0.2">
      <c r="C422" s="163"/>
      <c r="D422" s="163"/>
      <c r="E422" s="163"/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  <c r="BB422" s="163"/>
      <c r="BC422" s="187"/>
    </row>
    <row r="423" spans="3:55" x14ac:dyDescent="0.2">
      <c r="C423" s="163"/>
      <c r="D423" s="163"/>
      <c r="E423" s="163"/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  <c r="BB423" s="163"/>
      <c r="BC423" s="187"/>
    </row>
    <row r="424" spans="3:55" x14ac:dyDescent="0.2">
      <c r="C424" s="163"/>
      <c r="D424" s="163"/>
      <c r="E424" s="163"/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87"/>
    </row>
    <row r="425" spans="3:55" x14ac:dyDescent="0.2">
      <c r="C425" s="163"/>
      <c r="D425" s="163"/>
      <c r="E425" s="163"/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87"/>
    </row>
    <row r="426" spans="3:55" x14ac:dyDescent="0.2">
      <c r="C426" s="163"/>
      <c r="D426" s="163"/>
      <c r="E426" s="163"/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87"/>
    </row>
    <row r="427" spans="3:55" x14ac:dyDescent="0.2">
      <c r="C427" s="163"/>
      <c r="D427" s="163"/>
      <c r="E427" s="163"/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87"/>
    </row>
    <row r="428" spans="3:55" x14ac:dyDescent="0.2">
      <c r="C428" s="163"/>
      <c r="D428" s="163"/>
      <c r="E428" s="163"/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87"/>
    </row>
    <row r="429" spans="3:55" x14ac:dyDescent="0.2">
      <c r="C429" s="163"/>
      <c r="D429" s="163"/>
      <c r="E429" s="163"/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  <c r="AB429" s="163"/>
      <c r="AC429" s="163"/>
      <c r="AD429" s="163"/>
      <c r="AE429" s="163"/>
      <c r="AF429" s="163"/>
      <c r="AG429" s="163"/>
      <c r="AH429" s="163"/>
      <c r="AI429" s="163"/>
      <c r="AJ429" s="163"/>
      <c r="AK429" s="163"/>
      <c r="AL429" s="163"/>
      <c r="AM429" s="163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87"/>
    </row>
    <row r="430" spans="3:55" x14ac:dyDescent="0.2">
      <c r="C430" s="163"/>
      <c r="D430" s="163"/>
      <c r="E430" s="163"/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  <c r="AB430" s="163"/>
      <c r="AC430" s="163"/>
      <c r="AD430" s="163"/>
      <c r="AE430" s="163"/>
      <c r="AF430" s="163"/>
      <c r="AG430" s="163"/>
      <c r="AH430" s="163"/>
      <c r="AI430" s="163"/>
      <c r="AJ430" s="163"/>
      <c r="AK430" s="163"/>
      <c r="AL430" s="163"/>
      <c r="AM430" s="163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87"/>
    </row>
    <row r="431" spans="3:55" x14ac:dyDescent="0.2">
      <c r="C431" s="163"/>
      <c r="D431" s="163"/>
      <c r="E431" s="163"/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  <c r="AB431" s="163"/>
      <c r="AC431" s="163"/>
      <c r="AD431" s="163"/>
      <c r="AE431" s="163"/>
      <c r="AF431" s="163"/>
      <c r="AG431" s="163"/>
      <c r="AH431" s="163"/>
      <c r="AI431" s="163"/>
      <c r="AJ431" s="163"/>
      <c r="AK431" s="163"/>
      <c r="AL431" s="163"/>
      <c r="AM431" s="163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87"/>
    </row>
    <row r="432" spans="3:55" x14ac:dyDescent="0.2">
      <c r="C432" s="163"/>
      <c r="D432" s="163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  <c r="AB432" s="163"/>
      <c r="AC432" s="163"/>
      <c r="AD432" s="163"/>
      <c r="AE432" s="163"/>
      <c r="AF432" s="163"/>
      <c r="AG432" s="163"/>
      <c r="AH432" s="163"/>
      <c r="AI432" s="163"/>
      <c r="AJ432" s="163"/>
      <c r="AK432" s="163"/>
      <c r="AL432" s="163"/>
      <c r="AM432" s="163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87"/>
    </row>
    <row r="433" spans="3:55" x14ac:dyDescent="0.2">
      <c r="C433" s="163"/>
      <c r="D433" s="163"/>
      <c r="E433" s="163"/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  <c r="AB433" s="163"/>
      <c r="AC433" s="163"/>
      <c r="AD433" s="163"/>
      <c r="AE433" s="163"/>
      <c r="AF433" s="163"/>
      <c r="AG433" s="163"/>
      <c r="AH433" s="163"/>
      <c r="AI433" s="163"/>
      <c r="AJ433" s="163"/>
      <c r="AK433" s="163"/>
      <c r="AL433" s="163"/>
      <c r="AM433" s="163"/>
      <c r="AN433" s="163"/>
      <c r="AO433" s="163"/>
      <c r="AP433" s="163"/>
      <c r="AQ433" s="163"/>
      <c r="AR433" s="163"/>
      <c r="AS433" s="163"/>
      <c r="AT433" s="163"/>
      <c r="AU433" s="163"/>
      <c r="AV433" s="163"/>
      <c r="AW433" s="163"/>
      <c r="AX433" s="163"/>
      <c r="AY433" s="163"/>
      <c r="AZ433" s="163"/>
      <c r="BA433" s="163"/>
      <c r="BB433" s="163"/>
      <c r="BC433" s="187"/>
    </row>
    <row r="434" spans="3:55" x14ac:dyDescent="0.2">
      <c r="C434" s="163"/>
      <c r="D434" s="163"/>
      <c r="E434" s="163"/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  <c r="AB434" s="163"/>
      <c r="AC434" s="163"/>
      <c r="AD434" s="163"/>
      <c r="AE434" s="163"/>
      <c r="AF434" s="163"/>
      <c r="AG434" s="163"/>
      <c r="AH434" s="163"/>
      <c r="AI434" s="163"/>
      <c r="AJ434" s="163"/>
      <c r="AK434" s="163"/>
      <c r="AL434" s="163"/>
      <c r="AM434" s="163"/>
      <c r="AN434" s="163"/>
      <c r="AO434" s="163"/>
      <c r="AP434" s="163"/>
      <c r="AQ434" s="163"/>
      <c r="AR434" s="163"/>
      <c r="AS434" s="163"/>
      <c r="AT434" s="163"/>
      <c r="AU434" s="163"/>
      <c r="AV434" s="163"/>
      <c r="AW434" s="163"/>
      <c r="AX434" s="163"/>
      <c r="AY434" s="163"/>
      <c r="AZ434" s="163"/>
      <c r="BA434" s="163"/>
      <c r="BB434" s="163"/>
      <c r="BC434" s="187"/>
    </row>
    <row r="435" spans="3:55" x14ac:dyDescent="0.2">
      <c r="C435" s="163"/>
      <c r="D435" s="163"/>
      <c r="E435" s="163"/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  <c r="AB435" s="163"/>
      <c r="AC435" s="163"/>
      <c r="AD435" s="163"/>
      <c r="AE435" s="163"/>
      <c r="AF435" s="163"/>
      <c r="AG435" s="163"/>
      <c r="AH435" s="163"/>
      <c r="AI435" s="163"/>
      <c r="AJ435" s="163"/>
      <c r="AK435" s="163"/>
      <c r="AL435" s="163"/>
      <c r="AM435" s="163"/>
      <c r="AN435" s="163"/>
      <c r="AO435" s="163"/>
      <c r="AP435" s="163"/>
      <c r="AQ435" s="163"/>
      <c r="AR435" s="163"/>
      <c r="AS435" s="163"/>
      <c r="AT435" s="163"/>
      <c r="AU435" s="163"/>
      <c r="AV435" s="163"/>
      <c r="AW435" s="163"/>
      <c r="AX435" s="163"/>
      <c r="AY435" s="163"/>
      <c r="AZ435" s="163"/>
      <c r="BA435" s="163"/>
      <c r="BB435" s="163"/>
      <c r="BC435" s="187"/>
    </row>
    <row r="436" spans="3:55" x14ac:dyDescent="0.2">
      <c r="C436" s="163"/>
      <c r="D436" s="163"/>
      <c r="E436" s="163"/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  <c r="AB436" s="163"/>
      <c r="AC436" s="163"/>
      <c r="AD436" s="163"/>
      <c r="AE436" s="163"/>
      <c r="AF436" s="163"/>
      <c r="AG436" s="163"/>
      <c r="AH436" s="163"/>
      <c r="AI436" s="163"/>
      <c r="AJ436" s="163"/>
      <c r="AK436" s="163"/>
      <c r="AL436" s="163"/>
      <c r="AM436" s="163"/>
      <c r="AN436" s="163"/>
      <c r="AO436" s="163"/>
      <c r="AP436" s="163"/>
      <c r="AQ436" s="163"/>
      <c r="AR436" s="163"/>
      <c r="AS436" s="163"/>
      <c r="AT436" s="163"/>
      <c r="AU436" s="163"/>
      <c r="AV436" s="163"/>
      <c r="AW436" s="163"/>
      <c r="AX436" s="163"/>
      <c r="AY436" s="163"/>
      <c r="AZ436" s="163"/>
      <c r="BA436" s="163"/>
      <c r="BB436" s="163"/>
      <c r="BC436" s="187"/>
    </row>
    <row r="437" spans="3:55" x14ac:dyDescent="0.2">
      <c r="C437" s="163"/>
      <c r="D437" s="163"/>
      <c r="E437" s="163"/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  <c r="S437" s="163"/>
      <c r="T437" s="163"/>
      <c r="U437" s="163"/>
      <c r="V437" s="163"/>
      <c r="W437" s="163"/>
      <c r="X437" s="163"/>
      <c r="Y437" s="163"/>
      <c r="Z437" s="163"/>
      <c r="AA437" s="163"/>
      <c r="AB437" s="163"/>
      <c r="AC437" s="163"/>
      <c r="AD437" s="163"/>
      <c r="AE437" s="163"/>
      <c r="AF437" s="163"/>
      <c r="AG437" s="163"/>
      <c r="AH437" s="163"/>
      <c r="AI437" s="163"/>
      <c r="AJ437" s="163"/>
      <c r="AK437" s="163"/>
      <c r="AL437" s="163"/>
      <c r="AM437" s="163"/>
      <c r="AN437" s="163"/>
      <c r="AO437" s="163"/>
      <c r="AP437" s="163"/>
      <c r="AQ437" s="163"/>
      <c r="AR437" s="163"/>
      <c r="AS437" s="163"/>
      <c r="AT437" s="163"/>
      <c r="AU437" s="163"/>
      <c r="AV437" s="163"/>
      <c r="AW437" s="163"/>
      <c r="AX437" s="163"/>
      <c r="AY437" s="163"/>
      <c r="AZ437" s="163"/>
      <c r="BA437" s="163"/>
      <c r="BB437" s="163"/>
      <c r="BC437" s="187"/>
    </row>
    <row r="438" spans="3:55" x14ac:dyDescent="0.2">
      <c r="C438" s="163"/>
      <c r="D438" s="163"/>
      <c r="E438" s="163"/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  <c r="AB438" s="163"/>
      <c r="AC438" s="163"/>
      <c r="AD438" s="163"/>
      <c r="AE438" s="163"/>
      <c r="AF438" s="163"/>
      <c r="AG438" s="163"/>
      <c r="AH438" s="163"/>
      <c r="AI438" s="163"/>
      <c r="AJ438" s="163"/>
      <c r="AK438" s="163"/>
      <c r="AL438" s="163"/>
      <c r="AM438" s="163"/>
      <c r="AN438" s="163"/>
      <c r="AO438" s="163"/>
      <c r="AP438" s="163"/>
      <c r="AQ438" s="163"/>
      <c r="AR438" s="163"/>
      <c r="AS438" s="163"/>
      <c r="AT438" s="163"/>
      <c r="AU438" s="163"/>
      <c r="AV438" s="163"/>
      <c r="AW438" s="163"/>
      <c r="AX438" s="163"/>
      <c r="AY438" s="163"/>
      <c r="AZ438" s="163"/>
      <c r="BA438" s="163"/>
      <c r="BB438" s="163"/>
      <c r="BC438" s="187"/>
    </row>
    <row r="439" spans="3:55" x14ac:dyDescent="0.2">
      <c r="C439" s="163"/>
      <c r="D439" s="163"/>
      <c r="E439" s="163"/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  <c r="AB439" s="163"/>
      <c r="AC439" s="163"/>
      <c r="AD439" s="163"/>
      <c r="AE439" s="163"/>
      <c r="AF439" s="163"/>
      <c r="AG439" s="163"/>
      <c r="AH439" s="163"/>
      <c r="AI439" s="163"/>
      <c r="AJ439" s="163"/>
      <c r="AK439" s="163"/>
      <c r="AL439" s="163"/>
      <c r="AM439" s="163"/>
      <c r="AN439" s="163"/>
      <c r="AO439" s="163"/>
      <c r="AP439" s="163"/>
      <c r="AQ439" s="163"/>
      <c r="AR439" s="163"/>
      <c r="AS439" s="163"/>
      <c r="AT439" s="163"/>
      <c r="AU439" s="163"/>
      <c r="AV439" s="163"/>
      <c r="AW439" s="163"/>
      <c r="AX439" s="163"/>
      <c r="AY439" s="163"/>
      <c r="AZ439" s="163"/>
      <c r="BA439" s="163"/>
      <c r="BB439" s="163"/>
      <c r="BC439" s="187"/>
    </row>
    <row r="440" spans="3:55" x14ac:dyDescent="0.2">
      <c r="C440" s="163"/>
      <c r="D440" s="163"/>
      <c r="E440" s="163"/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  <c r="AB440" s="163"/>
      <c r="AC440" s="163"/>
      <c r="AD440" s="163"/>
      <c r="AE440" s="163"/>
      <c r="AF440" s="163"/>
      <c r="AG440" s="163"/>
      <c r="AH440" s="163"/>
      <c r="AI440" s="163"/>
      <c r="AJ440" s="163"/>
      <c r="AK440" s="163"/>
      <c r="AL440" s="163"/>
      <c r="AM440" s="163"/>
      <c r="AN440" s="163"/>
      <c r="AO440" s="163"/>
      <c r="AP440" s="163"/>
      <c r="AQ440" s="163"/>
      <c r="AR440" s="163"/>
      <c r="AS440" s="163"/>
      <c r="AT440" s="163"/>
      <c r="AU440" s="163"/>
      <c r="AV440" s="163"/>
      <c r="AW440" s="163"/>
      <c r="AX440" s="163"/>
      <c r="AY440" s="163"/>
      <c r="AZ440" s="163"/>
      <c r="BA440" s="163"/>
      <c r="BB440" s="163"/>
      <c r="BC440" s="187"/>
    </row>
    <row r="441" spans="3:55" x14ac:dyDescent="0.2">
      <c r="C441" s="163"/>
      <c r="D441" s="163"/>
      <c r="E441" s="163"/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  <c r="AB441" s="163"/>
      <c r="AC441" s="163"/>
      <c r="AD441" s="163"/>
      <c r="AE441" s="163"/>
      <c r="AF441" s="163"/>
      <c r="AG441" s="163"/>
      <c r="AH441" s="163"/>
      <c r="AI441" s="163"/>
      <c r="AJ441" s="163"/>
      <c r="AK441" s="163"/>
      <c r="AL441" s="163"/>
      <c r="AM441" s="163"/>
      <c r="AN441" s="163"/>
      <c r="AO441" s="163"/>
      <c r="AP441" s="163"/>
      <c r="AQ441" s="163"/>
      <c r="AR441" s="163"/>
      <c r="AS441" s="163"/>
      <c r="AT441" s="163"/>
      <c r="AU441" s="163"/>
      <c r="AV441" s="163"/>
      <c r="AW441" s="163"/>
      <c r="AX441" s="163"/>
      <c r="AY441" s="163"/>
      <c r="AZ441" s="163"/>
      <c r="BA441" s="163"/>
      <c r="BB441" s="163"/>
      <c r="BC441" s="187"/>
    </row>
    <row r="442" spans="3:55" x14ac:dyDescent="0.2">
      <c r="C442" s="163"/>
      <c r="D442" s="163"/>
      <c r="E442" s="163"/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  <c r="AB442" s="163"/>
      <c r="AC442" s="163"/>
      <c r="AD442" s="163"/>
      <c r="AE442" s="163"/>
      <c r="AF442" s="163"/>
      <c r="AG442" s="163"/>
      <c r="AH442" s="163"/>
      <c r="AI442" s="163"/>
      <c r="AJ442" s="163"/>
      <c r="AK442" s="163"/>
      <c r="AL442" s="163"/>
      <c r="AM442" s="163"/>
      <c r="AN442" s="163"/>
      <c r="AO442" s="163"/>
      <c r="AP442" s="163"/>
      <c r="AQ442" s="163"/>
      <c r="AR442" s="163"/>
      <c r="AS442" s="163"/>
      <c r="AT442" s="163"/>
      <c r="AU442" s="163"/>
      <c r="AV442" s="163"/>
      <c r="AW442" s="163"/>
      <c r="AX442" s="163"/>
      <c r="AY442" s="163"/>
      <c r="AZ442" s="163"/>
      <c r="BA442" s="163"/>
      <c r="BB442" s="163"/>
      <c r="BC442" s="187"/>
    </row>
    <row r="443" spans="3:55" x14ac:dyDescent="0.2">
      <c r="C443" s="163"/>
      <c r="D443" s="163"/>
      <c r="E443" s="163"/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  <c r="AB443" s="163"/>
      <c r="AC443" s="163"/>
      <c r="AD443" s="163"/>
      <c r="AE443" s="163"/>
      <c r="AF443" s="163"/>
      <c r="AG443" s="163"/>
      <c r="AH443" s="163"/>
      <c r="AI443" s="163"/>
      <c r="AJ443" s="163"/>
      <c r="AK443" s="163"/>
      <c r="AL443" s="163"/>
      <c r="AM443" s="163"/>
      <c r="AN443" s="163"/>
      <c r="AO443" s="163"/>
      <c r="AP443" s="163"/>
      <c r="AQ443" s="163"/>
      <c r="AR443" s="163"/>
      <c r="AS443" s="163"/>
      <c r="AT443" s="163"/>
      <c r="AU443" s="163"/>
      <c r="AV443" s="163"/>
      <c r="AW443" s="163"/>
      <c r="AX443" s="163"/>
      <c r="AY443" s="163"/>
      <c r="AZ443" s="163"/>
      <c r="BA443" s="163"/>
      <c r="BB443" s="163"/>
      <c r="BC443" s="187"/>
    </row>
    <row r="444" spans="3:55" x14ac:dyDescent="0.2">
      <c r="C444" s="163"/>
      <c r="D444" s="163"/>
      <c r="E444" s="163"/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  <c r="AP444" s="163"/>
      <c r="AQ444" s="163"/>
      <c r="AR444" s="163"/>
      <c r="AS444" s="163"/>
      <c r="AT444" s="163"/>
      <c r="AU444" s="163"/>
      <c r="AV444" s="163"/>
      <c r="AW444" s="163"/>
      <c r="AX444" s="163"/>
      <c r="AY444" s="163"/>
      <c r="AZ444" s="163"/>
      <c r="BA444" s="163"/>
      <c r="BB444" s="163"/>
      <c r="BC444" s="187"/>
    </row>
    <row r="445" spans="3:55" x14ac:dyDescent="0.2">
      <c r="C445" s="163"/>
      <c r="D445" s="163"/>
      <c r="E445" s="163"/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  <c r="AP445" s="163"/>
      <c r="AQ445" s="163"/>
      <c r="AR445" s="163"/>
      <c r="AS445" s="163"/>
      <c r="AT445" s="163"/>
      <c r="AU445" s="163"/>
      <c r="AV445" s="163"/>
      <c r="AW445" s="163"/>
      <c r="AX445" s="163"/>
      <c r="AY445" s="163"/>
      <c r="AZ445" s="163"/>
      <c r="BA445" s="163"/>
      <c r="BB445" s="163"/>
      <c r="BC445" s="187"/>
    </row>
    <row r="446" spans="3:55" x14ac:dyDescent="0.2">
      <c r="C446" s="163"/>
      <c r="D446" s="163"/>
      <c r="E446" s="163"/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  <c r="AP446" s="163"/>
      <c r="AQ446" s="163"/>
      <c r="AR446" s="163"/>
      <c r="AS446" s="163"/>
      <c r="AT446" s="163"/>
      <c r="AU446" s="163"/>
      <c r="AV446" s="163"/>
      <c r="AW446" s="163"/>
      <c r="AX446" s="163"/>
      <c r="AY446" s="163"/>
      <c r="AZ446" s="163"/>
      <c r="BA446" s="163"/>
      <c r="BB446" s="163"/>
      <c r="BC446" s="187"/>
    </row>
    <row r="447" spans="3:55" x14ac:dyDescent="0.2">
      <c r="C447" s="163"/>
      <c r="D447" s="163"/>
      <c r="E447" s="163"/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  <c r="S447" s="163"/>
      <c r="T447" s="163"/>
      <c r="U447" s="163"/>
      <c r="V447" s="163"/>
      <c r="W447" s="163"/>
      <c r="X447" s="163"/>
      <c r="Y447" s="163"/>
      <c r="Z447" s="163"/>
      <c r="AA447" s="163"/>
      <c r="AB447" s="163"/>
      <c r="AC447" s="163"/>
      <c r="AD447" s="163"/>
      <c r="AE447" s="163"/>
      <c r="AF447" s="163"/>
      <c r="AG447" s="163"/>
      <c r="AH447" s="163"/>
      <c r="AI447" s="163"/>
      <c r="AJ447" s="163"/>
      <c r="AK447" s="163"/>
      <c r="AL447" s="163"/>
      <c r="AM447" s="163"/>
      <c r="AN447" s="163"/>
      <c r="AO447" s="163"/>
      <c r="AP447" s="163"/>
      <c r="AQ447" s="163"/>
      <c r="AR447" s="163"/>
      <c r="AS447" s="163"/>
      <c r="AT447" s="163"/>
      <c r="AU447" s="163"/>
      <c r="AV447" s="163"/>
      <c r="AW447" s="163"/>
      <c r="AX447" s="163"/>
      <c r="AY447" s="163"/>
      <c r="AZ447" s="163"/>
      <c r="BA447" s="163"/>
      <c r="BB447" s="163"/>
      <c r="BC447" s="187"/>
    </row>
    <row r="448" spans="3:55" x14ac:dyDescent="0.2">
      <c r="C448" s="163"/>
      <c r="D448" s="163"/>
      <c r="E448" s="163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  <c r="S448" s="163"/>
      <c r="T448" s="163"/>
      <c r="U448" s="163"/>
      <c r="V448" s="163"/>
      <c r="W448" s="163"/>
      <c r="X448" s="163"/>
      <c r="Y448" s="163"/>
      <c r="Z448" s="163"/>
      <c r="AA448" s="163"/>
      <c r="AB448" s="163"/>
      <c r="AC448" s="163"/>
      <c r="AD448" s="163"/>
      <c r="AE448" s="163"/>
      <c r="AF448" s="163"/>
      <c r="AG448" s="163"/>
      <c r="AH448" s="163"/>
      <c r="AI448" s="163"/>
      <c r="AJ448" s="163"/>
      <c r="AK448" s="163"/>
      <c r="AL448" s="163"/>
      <c r="AM448" s="163"/>
      <c r="AN448" s="163"/>
      <c r="AO448" s="163"/>
      <c r="AP448" s="163"/>
      <c r="AQ448" s="163"/>
      <c r="AR448" s="163"/>
      <c r="AS448" s="163"/>
      <c r="AT448" s="163"/>
      <c r="AU448" s="163"/>
      <c r="AV448" s="163"/>
      <c r="AW448" s="163"/>
      <c r="AX448" s="163"/>
      <c r="AY448" s="163"/>
      <c r="AZ448" s="163"/>
      <c r="BA448" s="163"/>
      <c r="BB448" s="163"/>
      <c r="BC448" s="187"/>
    </row>
    <row r="449" spans="3:55" x14ac:dyDescent="0.2">
      <c r="C449" s="163"/>
      <c r="D449" s="163"/>
      <c r="E449" s="163"/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  <c r="S449" s="163"/>
      <c r="T449" s="163"/>
      <c r="U449" s="163"/>
      <c r="V449" s="163"/>
      <c r="W449" s="163"/>
      <c r="X449" s="163"/>
      <c r="Y449" s="163"/>
      <c r="Z449" s="163"/>
      <c r="AA449" s="163"/>
      <c r="AB449" s="163"/>
      <c r="AC449" s="163"/>
      <c r="AD449" s="163"/>
      <c r="AE449" s="163"/>
      <c r="AF449" s="163"/>
      <c r="AG449" s="163"/>
      <c r="AH449" s="163"/>
      <c r="AI449" s="163"/>
      <c r="AJ449" s="163"/>
      <c r="AK449" s="163"/>
      <c r="AL449" s="163"/>
      <c r="AM449" s="163"/>
      <c r="AN449" s="163"/>
      <c r="AO449" s="163"/>
      <c r="AP449" s="163"/>
      <c r="AQ449" s="163"/>
      <c r="AR449" s="163"/>
      <c r="AS449" s="163"/>
      <c r="AT449" s="163"/>
      <c r="AU449" s="163"/>
      <c r="AV449" s="163"/>
      <c r="AW449" s="163"/>
      <c r="AX449" s="163"/>
      <c r="AY449" s="163"/>
      <c r="AZ449" s="163"/>
      <c r="BA449" s="163"/>
      <c r="BB449" s="163"/>
      <c r="BC449" s="187"/>
    </row>
    <row r="450" spans="3:55" x14ac:dyDescent="0.2">
      <c r="C450" s="163"/>
      <c r="D450" s="163"/>
      <c r="E450" s="163"/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  <c r="AB450" s="163"/>
      <c r="AC450" s="163"/>
      <c r="AD450" s="163"/>
      <c r="AE450" s="163"/>
      <c r="AF450" s="163"/>
      <c r="AG450" s="163"/>
      <c r="AH450" s="163"/>
      <c r="AI450" s="163"/>
      <c r="AJ450" s="163"/>
      <c r="AK450" s="163"/>
      <c r="AL450" s="163"/>
      <c r="AM450" s="163"/>
      <c r="AN450" s="163"/>
      <c r="AO450" s="163"/>
      <c r="AP450" s="163"/>
      <c r="AQ450" s="163"/>
      <c r="AR450" s="163"/>
      <c r="AS450" s="163"/>
      <c r="AT450" s="163"/>
      <c r="AU450" s="163"/>
      <c r="AV450" s="163"/>
      <c r="AW450" s="163"/>
      <c r="AX450" s="163"/>
      <c r="AY450" s="163"/>
      <c r="AZ450" s="163"/>
      <c r="BA450" s="163"/>
      <c r="BB450" s="163"/>
      <c r="BC450" s="187"/>
    </row>
    <row r="451" spans="3:55" x14ac:dyDescent="0.2">
      <c r="C451" s="163"/>
      <c r="D451" s="163"/>
      <c r="E451" s="163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  <c r="S451" s="163"/>
      <c r="T451" s="163"/>
      <c r="U451" s="163"/>
      <c r="V451" s="163"/>
      <c r="W451" s="163"/>
      <c r="X451" s="163"/>
      <c r="Y451" s="163"/>
      <c r="Z451" s="163"/>
      <c r="AA451" s="163"/>
      <c r="AB451" s="163"/>
      <c r="AC451" s="163"/>
      <c r="AD451" s="163"/>
      <c r="AE451" s="163"/>
      <c r="AF451" s="163"/>
      <c r="AG451" s="163"/>
      <c r="AH451" s="163"/>
      <c r="AI451" s="163"/>
      <c r="AJ451" s="163"/>
      <c r="AK451" s="163"/>
      <c r="AL451" s="163"/>
      <c r="AM451" s="163"/>
      <c r="AN451" s="163"/>
      <c r="AO451" s="163"/>
      <c r="AP451" s="163"/>
      <c r="AQ451" s="163"/>
      <c r="AR451" s="163"/>
      <c r="AS451" s="163"/>
      <c r="AT451" s="163"/>
      <c r="AU451" s="163"/>
      <c r="AV451" s="163"/>
      <c r="AW451" s="163"/>
      <c r="AX451" s="163"/>
      <c r="AY451" s="163"/>
      <c r="AZ451" s="163"/>
      <c r="BA451" s="163"/>
      <c r="BB451" s="163"/>
      <c r="BC451" s="187"/>
    </row>
    <row r="452" spans="3:55" x14ac:dyDescent="0.2">
      <c r="C452" s="163"/>
      <c r="D452" s="163"/>
      <c r="E452" s="163"/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  <c r="S452" s="163"/>
      <c r="T452" s="163"/>
      <c r="U452" s="163"/>
      <c r="V452" s="163"/>
      <c r="W452" s="163"/>
      <c r="X452" s="163"/>
      <c r="Y452" s="163"/>
      <c r="Z452" s="163"/>
      <c r="AA452" s="163"/>
      <c r="AB452" s="163"/>
      <c r="AC452" s="163"/>
      <c r="AD452" s="163"/>
      <c r="AE452" s="163"/>
      <c r="AF452" s="163"/>
      <c r="AG452" s="163"/>
      <c r="AH452" s="163"/>
      <c r="AI452" s="163"/>
      <c r="AJ452" s="163"/>
      <c r="AK452" s="163"/>
      <c r="AL452" s="163"/>
      <c r="AM452" s="163"/>
      <c r="AN452" s="163"/>
      <c r="AO452" s="163"/>
      <c r="AP452" s="163"/>
      <c r="AQ452" s="163"/>
      <c r="AR452" s="163"/>
      <c r="AS452" s="163"/>
      <c r="AT452" s="163"/>
      <c r="AU452" s="163"/>
      <c r="AV452" s="163"/>
      <c r="AW452" s="163"/>
      <c r="AX452" s="163"/>
      <c r="AY452" s="163"/>
      <c r="AZ452" s="163"/>
      <c r="BA452" s="163"/>
      <c r="BB452" s="163"/>
      <c r="BC452" s="187"/>
    </row>
    <row r="453" spans="3:55" x14ac:dyDescent="0.2">
      <c r="C453" s="163"/>
      <c r="D453" s="163"/>
      <c r="E453" s="163"/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  <c r="S453" s="163"/>
      <c r="T453" s="163"/>
      <c r="U453" s="163"/>
      <c r="V453" s="163"/>
      <c r="W453" s="163"/>
      <c r="X453" s="163"/>
      <c r="Y453" s="163"/>
      <c r="Z453" s="163"/>
      <c r="AA453" s="163"/>
      <c r="AB453" s="163"/>
      <c r="AC453" s="163"/>
      <c r="AD453" s="163"/>
      <c r="AE453" s="163"/>
      <c r="AF453" s="163"/>
      <c r="AG453" s="163"/>
      <c r="AH453" s="163"/>
      <c r="AI453" s="163"/>
      <c r="AJ453" s="163"/>
      <c r="AK453" s="163"/>
      <c r="AL453" s="163"/>
      <c r="AM453" s="163"/>
      <c r="AN453" s="163"/>
      <c r="AO453" s="163"/>
      <c r="AP453" s="163"/>
      <c r="AQ453" s="163"/>
      <c r="AR453" s="163"/>
      <c r="AS453" s="163"/>
      <c r="AT453" s="163"/>
      <c r="AU453" s="163"/>
      <c r="AV453" s="163"/>
      <c r="AW453" s="163"/>
      <c r="AX453" s="163"/>
      <c r="AY453" s="163"/>
      <c r="AZ453" s="163"/>
      <c r="BA453" s="163"/>
      <c r="BB453" s="163"/>
      <c r="BC453" s="187"/>
    </row>
    <row r="454" spans="3:55" x14ac:dyDescent="0.2">
      <c r="C454" s="163"/>
      <c r="D454" s="163"/>
      <c r="E454" s="163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  <c r="S454" s="163"/>
      <c r="T454" s="163"/>
      <c r="U454" s="163"/>
      <c r="V454" s="163"/>
      <c r="W454" s="163"/>
      <c r="X454" s="163"/>
      <c r="Y454" s="163"/>
      <c r="Z454" s="163"/>
      <c r="AA454" s="163"/>
      <c r="AB454" s="163"/>
      <c r="AC454" s="163"/>
      <c r="AD454" s="163"/>
      <c r="AE454" s="163"/>
      <c r="AF454" s="163"/>
      <c r="AG454" s="163"/>
      <c r="AH454" s="163"/>
      <c r="AI454" s="163"/>
      <c r="AJ454" s="163"/>
      <c r="AK454" s="163"/>
      <c r="AL454" s="163"/>
      <c r="AM454" s="163"/>
      <c r="AN454" s="163"/>
      <c r="AO454" s="163"/>
      <c r="AP454" s="163"/>
      <c r="AQ454" s="163"/>
      <c r="AR454" s="163"/>
      <c r="AS454" s="163"/>
      <c r="AT454" s="163"/>
      <c r="AU454" s="163"/>
      <c r="AV454" s="163"/>
      <c r="AW454" s="163"/>
      <c r="AX454" s="163"/>
      <c r="AY454" s="163"/>
      <c r="AZ454" s="163"/>
      <c r="BA454" s="163"/>
      <c r="BB454" s="163"/>
      <c r="BC454" s="187"/>
    </row>
    <row r="455" spans="3:55" x14ac:dyDescent="0.2">
      <c r="C455" s="163"/>
      <c r="D455" s="163"/>
      <c r="E455" s="163"/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  <c r="S455" s="163"/>
      <c r="T455" s="163"/>
      <c r="U455" s="163"/>
      <c r="V455" s="163"/>
      <c r="W455" s="163"/>
      <c r="X455" s="163"/>
      <c r="Y455" s="163"/>
      <c r="Z455" s="163"/>
      <c r="AA455" s="163"/>
      <c r="AB455" s="163"/>
      <c r="AC455" s="163"/>
      <c r="AD455" s="163"/>
      <c r="AE455" s="163"/>
      <c r="AF455" s="163"/>
      <c r="AG455" s="163"/>
      <c r="AH455" s="163"/>
      <c r="AI455" s="163"/>
      <c r="AJ455" s="163"/>
      <c r="AK455" s="163"/>
      <c r="AL455" s="163"/>
      <c r="AM455" s="163"/>
      <c r="AN455" s="163"/>
      <c r="AO455" s="163"/>
      <c r="AP455" s="163"/>
      <c r="AQ455" s="163"/>
      <c r="AR455" s="163"/>
      <c r="AS455" s="163"/>
      <c r="AT455" s="163"/>
      <c r="AU455" s="163"/>
      <c r="AV455" s="163"/>
      <c r="AW455" s="163"/>
      <c r="AX455" s="163"/>
      <c r="AY455" s="163"/>
      <c r="AZ455" s="163"/>
      <c r="BA455" s="163"/>
      <c r="BB455" s="163"/>
      <c r="BC455" s="187"/>
    </row>
    <row r="456" spans="3:55" x14ac:dyDescent="0.2">
      <c r="C456" s="163"/>
      <c r="D456" s="163"/>
      <c r="E456" s="163"/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  <c r="BB456" s="163"/>
      <c r="BC456" s="187"/>
    </row>
    <row r="457" spans="3:55" x14ac:dyDescent="0.2">
      <c r="C457" s="163"/>
      <c r="D457" s="163"/>
      <c r="E457" s="163"/>
      <c r="F457" s="163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  <c r="AP457" s="163"/>
      <c r="AQ457" s="163"/>
      <c r="AR457" s="163"/>
      <c r="AS457" s="163"/>
      <c r="AT457" s="163"/>
      <c r="AU457" s="163"/>
      <c r="AV457" s="163"/>
      <c r="AW457" s="163"/>
      <c r="AX457" s="163"/>
      <c r="AY457" s="163"/>
      <c r="AZ457" s="163"/>
      <c r="BA457" s="163"/>
      <c r="BB457" s="163"/>
      <c r="BC457" s="187"/>
    </row>
    <row r="458" spans="3:55" x14ac:dyDescent="0.2">
      <c r="C458" s="163"/>
      <c r="D458" s="163"/>
      <c r="E458" s="163"/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  <c r="AP458" s="163"/>
      <c r="AQ458" s="163"/>
      <c r="AR458" s="163"/>
      <c r="AS458" s="163"/>
      <c r="AT458" s="163"/>
      <c r="AU458" s="163"/>
      <c r="AV458" s="163"/>
      <c r="AW458" s="163"/>
      <c r="AX458" s="163"/>
      <c r="AY458" s="163"/>
      <c r="AZ458" s="163"/>
      <c r="BA458" s="163"/>
      <c r="BB458" s="163"/>
      <c r="BC458" s="187"/>
    </row>
    <row r="459" spans="3:55" x14ac:dyDescent="0.2">
      <c r="C459" s="163"/>
      <c r="D459" s="163"/>
      <c r="E459" s="163"/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  <c r="BB459" s="163"/>
      <c r="BC459" s="187"/>
    </row>
    <row r="460" spans="3:55" x14ac:dyDescent="0.2">
      <c r="C460" s="163"/>
      <c r="D460" s="163"/>
      <c r="E460" s="163"/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  <c r="BB460" s="163"/>
      <c r="BC460" s="187"/>
    </row>
    <row r="461" spans="3:55" x14ac:dyDescent="0.2"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87"/>
    </row>
    <row r="462" spans="3:55" x14ac:dyDescent="0.2">
      <c r="C462" s="163"/>
      <c r="D462" s="163"/>
      <c r="E462" s="163"/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/>
      <c r="AX462" s="163"/>
      <c r="AY462" s="163"/>
      <c r="AZ462" s="163"/>
      <c r="BA462" s="163"/>
      <c r="BB462" s="163"/>
      <c r="BC462" s="187"/>
    </row>
    <row r="463" spans="3:55" x14ac:dyDescent="0.2">
      <c r="C463" s="163"/>
      <c r="D463" s="163"/>
      <c r="E463" s="163"/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  <c r="BB463" s="163"/>
      <c r="BC463" s="187"/>
    </row>
    <row r="464" spans="3:55" x14ac:dyDescent="0.2">
      <c r="C464" s="163"/>
      <c r="D464" s="163"/>
      <c r="E464" s="163"/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  <c r="BB464" s="163"/>
      <c r="BC464" s="187"/>
    </row>
    <row r="465" spans="3:55" x14ac:dyDescent="0.2">
      <c r="C465" s="163"/>
      <c r="D465" s="163"/>
      <c r="E465" s="163"/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3"/>
      <c r="AX465" s="163"/>
      <c r="AY465" s="163"/>
      <c r="AZ465" s="163"/>
      <c r="BA465" s="163"/>
      <c r="BB465" s="163"/>
      <c r="BC465" s="187"/>
    </row>
    <row r="466" spans="3:55" x14ac:dyDescent="0.2">
      <c r="C466" s="163"/>
      <c r="D466" s="163"/>
      <c r="E466" s="163"/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3"/>
      <c r="AX466" s="163"/>
      <c r="AY466" s="163"/>
      <c r="AZ466" s="163"/>
      <c r="BA466" s="163"/>
      <c r="BB466" s="163"/>
      <c r="BC466" s="187"/>
    </row>
    <row r="467" spans="3:55" x14ac:dyDescent="0.2">
      <c r="C467" s="163"/>
      <c r="D467" s="163"/>
      <c r="E467" s="163"/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3"/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3"/>
      <c r="AX467" s="163"/>
      <c r="AY467" s="163"/>
      <c r="AZ467" s="163"/>
      <c r="BA467" s="163"/>
      <c r="BB467" s="163"/>
      <c r="BC467" s="187"/>
    </row>
    <row r="468" spans="3:55" x14ac:dyDescent="0.2">
      <c r="C468" s="163"/>
      <c r="D468" s="163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3"/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3"/>
      <c r="AX468" s="163"/>
      <c r="AY468" s="163"/>
      <c r="AZ468" s="163"/>
      <c r="BA468" s="163"/>
      <c r="BB468" s="163"/>
      <c r="BC468" s="187"/>
    </row>
    <row r="469" spans="3:55" x14ac:dyDescent="0.2">
      <c r="C469" s="163"/>
      <c r="D469" s="163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3"/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3"/>
      <c r="AX469" s="163"/>
      <c r="AY469" s="163"/>
      <c r="AZ469" s="163"/>
      <c r="BA469" s="163"/>
      <c r="BB469" s="163"/>
      <c r="BC469" s="187"/>
    </row>
    <row r="470" spans="3:55" x14ac:dyDescent="0.2">
      <c r="C470" s="163"/>
      <c r="D470" s="163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3"/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3"/>
      <c r="AX470" s="163"/>
      <c r="AY470" s="163"/>
      <c r="AZ470" s="163"/>
      <c r="BA470" s="163"/>
      <c r="BB470" s="163"/>
      <c r="BC470" s="187"/>
    </row>
    <row r="471" spans="3:55" x14ac:dyDescent="0.2">
      <c r="C471" s="163"/>
      <c r="D471" s="163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  <c r="BB471" s="163"/>
      <c r="BC471" s="187"/>
    </row>
    <row r="472" spans="3:55" x14ac:dyDescent="0.2"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  <c r="BB472" s="163"/>
      <c r="BC472" s="187"/>
    </row>
    <row r="473" spans="3:55" x14ac:dyDescent="0.2"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87"/>
    </row>
    <row r="474" spans="3:55" x14ac:dyDescent="0.2">
      <c r="C474" s="163"/>
      <c r="D474" s="163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  <c r="BB474" s="163"/>
      <c r="BC474" s="187"/>
    </row>
    <row r="475" spans="3:55" x14ac:dyDescent="0.2">
      <c r="C475" s="163"/>
      <c r="D475" s="163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  <c r="BB475" s="163"/>
      <c r="BC475" s="187"/>
    </row>
    <row r="476" spans="3:55" x14ac:dyDescent="0.2">
      <c r="C476" s="163"/>
      <c r="D476" s="163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  <c r="BB476" s="163"/>
      <c r="BC476" s="187"/>
    </row>
    <row r="477" spans="3:55" x14ac:dyDescent="0.2">
      <c r="C477" s="163"/>
      <c r="D477" s="163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  <c r="BB477" s="163"/>
      <c r="BC477" s="187"/>
    </row>
    <row r="478" spans="3:55" x14ac:dyDescent="0.2">
      <c r="C478" s="163"/>
      <c r="D478" s="163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  <c r="BB478" s="163"/>
      <c r="BC478" s="187"/>
    </row>
    <row r="479" spans="3:55" x14ac:dyDescent="0.2"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  <c r="BB479" s="163"/>
      <c r="BC479" s="187"/>
    </row>
    <row r="480" spans="3:55" x14ac:dyDescent="0.2">
      <c r="C480" s="163"/>
      <c r="D480" s="163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  <c r="BB480" s="163"/>
      <c r="BC480" s="187"/>
    </row>
    <row r="481" spans="3:55" x14ac:dyDescent="0.2">
      <c r="C481" s="163"/>
      <c r="D481" s="163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  <c r="BB481" s="163"/>
      <c r="BC481" s="187"/>
    </row>
    <row r="482" spans="3:55" x14ac:dyDescent="0.2">
      <c r="C482" s="163"/>
      <c r="D482" s="163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  <c r="BB482" s="163"/>
      <c r="BC482" s="187"/>
    </row>
    <row r="483" spans="3:55" x14ac:dyDescent="0.2">
      <c r="C483" s="163"/>
      <c r="D483" s="163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  <c r="BB483" s="163"/>
      <c r="BC483" s="187"/>
    </row>
    <row r="484" spans="3:55" x14ac:dyDescent="0.2"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  <c r="BB484" s="163"/>
      <c r="BC484" s="187"/>
    </row>
    <row r="485" spans="3:55" x14ac:dyDescent="0.2"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87"/>
    </row>
    <row r="486" spans="3:55" x14ac:dyDescent="0.2">
      <c r="C486" s="163"/>
      <c r="D486" s="163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63"/>
      <c r="AC486" s="163"/>
      <c r="AD486" s="163"/>
      <c r="AE486" s="163"/>
      <c r="AF486" s="163"/>
      <c r="AG486" s="163"/>
      <c r="AH486" s="163"/>
      <c r="AI486" s="163"/>
      <c r="AJ486" s="163"/>
      <c r="AK486" s="163"/>
      <c r="AL486" s="163"/>
      <c r="AM486" s="163"/>
      <c r="AN486" s="163"/>
      <c r="AO486" s="163"/>
      <c r="AP486" s="163"/>
      <c r="AQ486" s="163"/>
      <c r="AR486" s="163"/>
      <c r="AS486" s="163"/>
      <c r="AT486" s="163"/>
      <c r="AU486" s="163"/>
      <c r="AV486" s="163"/>
      <c r="AW486" s="163"/>
      <c r="AX486" s="163"/>
      <c r="AY486" s="163"/>
      <c r="AZ486" s="163"/>
      <c r="BA486" s="163"/>
      <c r="BB486" s="163"/>
      <c r="BC486" s="187"/>
    </row>
    <row r="487" spans="3:55" x14ac:dyDescent="0.2"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3"/>
      <c r="BA487" s="163"/>
      <c r="BB487" s="163"/>
      <c r="BC487" s="187"/>
    </row>
    <row r="488" spans="3:55" x14ac:dyDescent="0.2"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  <c r="S488" s="163"/>
      <c r="T488" s="163"/>
      <c r="U488" s="163"/>
      <c r="V488" s="163"/>
      <c r="W488" s="163"/>
      <c r="X488" s="163"/>
      <c r="Y488" s="163"/>
      <c r="Z488" s="163"/>
      <c r="AA488" s="163"/>
      <c r="AB488" s="163"/>
      <c r="AC488" s="163"/>
      <c r="AD488" s="163"/>
      <c r="AE488" s="163"/>
      <c r="AF488" s="163"/>
      <c r="AG488" s="163"/>
      <c r="AH488" s="163"/>
      <c r="AI488" s="163"/>
      <c r="AJ488" s="163"/>
      <c r="AK488" s="163"/>
      <c r="AL488" s="163"/>
      <c r="AM488" s="163"/>
      <c r="AN488" s="163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3"/>
      <c r="BA488" s="163"/>
      <c r="BB488" s="163"/>
      <c r="BC488" s="187"/>
    </row>
    <row r="489" spans="3:55" x14ac:dyDescent="0.2"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  <c r="S489" s="163"/>
      <c r="T489" s="163"/>
      <c r="U489" s="163"/>
      <c r="V489" s="163"/>
      <c r="W489" s="163"/>
      <c r="X489" s="163"/>
      <c r="Y489" s="163"/>
      <c r="Z489" s="163"/>
      <c r="AA489" s="163"/>
      <c r="AB489" s="163"/>
      <c r="AC489" s="163"/>
      <c r="AD489" s="163"/>
      <c r="AE489" s="163"/>
      <c r="AF489" s="163"/>
      <c r="AG489" s="163"/>
      <c r="AH489" s="163"/>
      <c r="AI489" s="163"/>
      <c r="AJ489" s="163"/>
      <c r="AK489" s="163"/>
      <c r="AL489" s="163"/>
      <c r="AM489" s="163"/>
      <c r="AN489" s="163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3"/>
      <c r="BA489" s="163"/>
      <c r="BB489" s="163"/>
      <c r="BC489" s="187"/>
    </row>
    <row r="490" spans="3:55" x14ac:dyDescent="0.2"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  <c r="S490" s="163"/>
      <c r="T490" s="163"/>
      <c r="U490" s="163"/>
      <c r="V490" s="163"/>
      <c r="W490" s="163"/>
      <c r="X490" s="163"/>
      <c r="Y490" s="163"/>
      <c r="Z490" s="163"/>
      <c r="AA490" s="163"/>
      <c r="AB490" s="163"/>
      <c r="AC490" s="163"/>
      <c r="AD490" s="163"/>
      <c r="AE490" s="163"/>
      <c r="AF490" s="163"/>
      <c r="AG490" s="163"/>
      <c r="AH490" s="163"/>
      <c r="AI490" s="163"/>
      <c r="AJ490" s="163"/>
      <c r="AK490" s="163"/>
      <c r="AL490" s="163"/>
      <c r="AM490" s="163"/>
      <c r="AN490" s="163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3"/>
      <c r="BA490" s="163"/>
      <c r="BB490" s="163"/>
      <c r="BC490" s="187"/>
    </row>
    <row r="491" spans="3:55" x14ac:dyDescent="0.2"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  <c r="S491" s="163"/>
      <c r="T491" s="163"/>
      <c r="U491" s="163"/>
      <c r="V491" s="163"/>
      <c r="W491" s="163"/>
      <c r="X491" s="163"/>
      <c r="Y491" s="163"/>
      <c r="Z491" s="163"/>
      <c r="AA491" s="163"/>
      <c r="AB491" s="163"/>
      <c r="AC491" s="163"/>
      <c r="AD491" s="163"/>
      <c r="AE491" s="163"/>
      <c r="AF491" s="163"/>
      <c r="AG491" s="163"/>
      <c r="AH491" s="163"/>
      <c r="AI491" s="163"/>
      <c r="AJ491" s="163"/>
      <c r="AK491" s="163"/>
      <c r="AL491" s="163"/>
      <c r="AM491" s="163"/>
      <c r="AN491" s="163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3"/>
      <c r="BA491" s="163"/>
      <c r="BB491" s="163"/>
      <c r="BC491" s="187"/>
    </row>
    <row r="492" spans="3:55" x14ac:dyDescent="0.2"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  <c r="S492" s="163"/>
      <c r="T492" s="163"/>
      <c r="U492" s="163"/>
      <c r="V492" s="163"/>
      <c r="W492" s="163"/>
      <c r="X492" s="163"/>
      <c r="Y492" s="163"/>
      <c r="Z492" s="163"/>
      <c r="AA492" s="163"/>
      <c r="AB492" s="163"/>
      <c r="AC492" s="163"/>
      <c r="AD492" s="163"/>
      <c r="AE492" s="163"/>
      <c r="AF492" s="163"/>
      <c r="AG492" s="163"/>
      <c r="AH492" s="163"/>
      <c r="AI492" s="163"/>
      <c r="AJ492" s="163"/>
      <c r="AK492" s="163"/>
      <c r="AL492" s="163"/>
      <c r="AM492" s="163"/>
      <c r="AN492" s="163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3"/>
      <c r="BA492" s="163"/>
      <c r="BB492" s="163"/>
      <c r="BC492" s="187"/>
    </row>
    <row r="493" spans="3:55" x14ac:dyDescent="0.2"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  <c r="S493" s="163"/>
      <c r="T493" s="163"/>
      <c r="U493" s="163"/>
      <c r="V493" s="163"/>
      <c r="W493" s="163"/>
      <c r="X493" s="163"/>
      <c r="Y493" s="163"/>
      <c r="Z493" s="163"/>
      <c r="AA493" s="163"/>
      <c r="AB493" s="163"/>
      <c r="AC493" s="163"/>
      <c r="AD493" s="163"/>
      <c r="AE493" s="163"/>
      <c r="AF493" s="163"/>
      <c r="AG493" s="163"/>
      <c r="AH493" s="163"/>
      <c r="AI493" s="163"/>
      <c r="AJ493" s="163"/>
      <c r="AK493" s="163"/>
      <c r="AL493" s="163"/>
      <c r="AM493" s="163"/>
      <c r="AN493" s="163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3"/>
      <c r="BA493" s="163"/>
      <c r="BB493" s="163"/>
      <c r="BC493" s="187"/>
    </row>
    <row r="494" spans="3:55" x14ac:dyDescent="0.2"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  <c r="AB494" s="163"/>
      <c r="AC494" s="163"/>
      <c r="AD494" s="163"/>
      <c r="AE494" s="163"/>
      <c r="AF494" s="163"/>
      <c r="AG494" s="163"/>
      <c r="AH494" s="163"/>
      <c r="AI494" s="163"/>
      <c r="AJ494" s="163"/>
      <c r="AK494" s="163"/>
      <c r="AL494" s="163"/>
      <c r="AM494" s="163"/>
      <c r="AN494" s="163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3"/>
      <c r="BA494" s="163"/>
      <c r="BB494" s="163"/>
      <c r="BC494" s="187"/>
    </row>
    <row r="495" spans="3:55" x14ac:dyDescent="0.2"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3"/>
      <c r="BA495" s="163"/>
      <c r="BB495" s="163"/>
      <c r="BC495" s="187"/>
    </row>
    <row r="496" spans="3:55" x14ac:dyDescent="0.2">
      <c r="C496" s="163"/>
      <c r="D496" s="163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  <c r="BB496" s="163"/>
      <c r="BC496" s="187"/>
    </row>
    <row r="497" spans="3:55" x14ac:dyDescent="0.2">
      <c r="C497" s="163"/>
      <c r="D497" s="163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  <c r="AP497" s="163"/>
      <c r="AQ497" s="163"/>
      <c r="AR497" s="163"/>
      <c r="AS497" s="163"/>
      <c r="AT497" s="163"/>
      <c r="AU497" s="163"/>
      <c r="AV497" s="163"/>
      <c r="AW497" s="163"/>
      <c r="AX497" s="163"/>
      <c r="AY497" s="163"/>
      <c r="AZ497" s="163"/>
      <c r="BA497" s="163"/>
      <c r="BB497" s="163"/>
      <c r="BC497" s="187"/>
    </row>
    <row r="498" spans="3:55" x14ac:dyDescent="0.2">
      <c r="C498" s="163"/>
      <c r="D498" s="163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  <c r="AP498" s="163"/>
      <c r="AQ498" s="163"/>
      <c r="AR498" s="163"/>
      <c r="AS498" s="163"/>
      <c r="AT498" s="163"/>
      <c r="AU498" s="163"/>
      <c r="AV498" s="163"/>
      <c r="AW498" s="163"/>
      <c r="AX498" s="163"/>
      <c r="AY498" s="163"/>
      <c r="AZ498" s="163"/>
      <c r="BA498" s="163"/>
      <c r="BB498" s="163"/>
      <c r="BC498" s="187"/>
    </row>
    <row r="499" spans="3:55" x14ac:dyDescent="0.2"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  <c r="AP499" s="163"/>
      <c r="AQ499" s="163"/>
      <c r="AR499" s="163"/>
      <c r="AS499" s="163"/>
      <c r="AT499" s="163"/>
      <c r="AU499" s="163"/>
      <c r="AV499" s="163"/>
      <c r="AW499" s="163"/>
      <c r="AX499" s="163"/>
      <c r="AY499" s="163"/>
      <c r="AZ499" s="163"/>
      <c r="BA499" s="163"/>
      <c r="BB499" s="163"/>
      <c r="BC499" s="187"/>
    </row>
    <row r="500" spans="3:55" x14ac:dyDescent="0.2"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  <c r="AP500" s="163"/>
      <c r="AQ500" s="163"/>
      <c r="AR500" s="163"/>
      <c r="AS500" s="163"/>
      <c r="AT500" s="163"/>
      <c r="AU500" s="163"/>
      <c r="AV500" s="163"/>
      <c r="AW500" s="163"/>
      <c r="AX500" s="163"/>
      <c r="AY500" s="163"/>
      <c r="AZ500" s="163"/>
      <c r="BA500" s="163"/>
      <c r="BB500" s="163"/>
      <c r="BC500" s="187"/>
    </row>
    <row r="501" spans="3:55" x14ac:dyDescent="0.2"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  <c r="AP501" s="163"/>
      <c r="AQ501" s="163"/>
      <c r="AR501" s="163"/>
      <c r="AS501" s="163"/>
      <c r="AT501" s="163"/>
      <c r="AU501" s="163"/>
      <c r="AV501" s="163"/>
      <c r="AW501" s="163"/>
      <c r="AX501" s="163"/>
      <c r="AY501" s="163"/>
      <c r="AZ501" s="163"/>
      <c r="BA501" s="163"/>
      <c r="BB501" s="163"/>
      <c r="BC501" s="187"/>
    </row>
    <row r="502" spans="3:55" x14ac:dyDescent="0.2"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  <c r="AP502" s="163"/>
      <c r="AQ502" s="163"/>
      <c r="AR502" s="163"/>
      <c r="AS502" s="163"/>
      <c r="AT502" s="163"/>
      <c r="AU502" s="163"/>
      <c r="AV502" s="163"/>
      <c r="AW502" s="163"/>
      <c r="AX502" s="163"/>
      <c r="AY502" s="163"/>
      <c r="AZ502" s="163"/>
      <c r="BA502" s="163"/>
      <c r="BB502" s="163"/>
      <c r="BC502" s="187"/>
    </row>
    <row r="503" spans="3:55" x14ac:dyDescent="0.2"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63"/>
      <c r="AL503" s="163"/>
      <c r="AM503" s="163"/>
      <c r="AN503" s="163"/>
      <c r="AO503" s="163"/>
      <c r="AP503" s="163"/>
      <c r="AQ503" s="163"/>
      <c r="AR503" s="163"/>
      <c r="AS503" s="163"/>
      <c r="AT503" s="163"/>
      <c r="AU503" s="163"/>
      <c r="AV503" s="163"/>
      <c r="AW503" s="163"/>
      <c r="AX503" s="163"/>
      <c r="AY503" s="163"/>
      <c r="AZ503" s="163"/>
      <c r="BA503" s="163"/>
      <c r="BB503" s="163"/>
      <c r="BC503" s="187"/>
    </row>
    <row r="504" spans="3:55" x14ac:dyDescent="0.2"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63"/>
      <c r="AL504" s="163"/>
      <c r="AM504" s="163"/>
      <c r="AN504" s="163"/>
      <c r="AO504" s="163"/>
      <c r="AP504" s="163"/>
      <c r="AQ504" s="163"/>
      <c r="AR504" s="163"/>
      <c r="AS504" s="163"/>
      <c r="AT504" s="163"/>
      <c r="AU504" s="163"/>
      <c r="AV504" s="163"/>
      <c r="AW504" s="163"/>
      <c r="AX504" s="163"/>
      <c r="AY504" s="163"/>
      <c r="AZ504" s="163"/>
      <c r="BA504" s="163"/>
      <c r="BB504" s="163"/>
      <c r="BC504" s="187"/>
    </row>
    <row r="505" spans="3:55" x14ac:dyDescent="0.2"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63"/>
      <c r="AL505" s="163"/>
      <c r="AM505" s="163"/>
      <c r="AN505" s="163"/>
      <c r="AO505" s="163"/>
      <c r="AP505" s="163"/>
      <c r="AQ505" s="163"/>
      <c r="AR505" s="163"/>
      <c r="AS505" s="163"/>
      <c r="AT505" s="163"/>
      <c r="AU505" s="163"/>
      <c r="AV505" s="163"/>
      <c r="AW505" s="163"/>
      <c r="AX505" s="163"/>
      <c r="AY505" s="163"/>
      <c r="AZ505" s="163"/>
      <c r="BA505" s="163"/>
      <c r="BB505" s="163"/>
      <c r="BC505" s="187"/>
    </row>
    <row r="506" spans="3:55" x14ac:dyDescent="0.2"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63"/>
      <c r="AL506" s="163"/>
      <c r="AM506" s="163"/>
      <c r="AN506" s="163"/>
      <c r="AO506" s="163"/>
      <c r="AP506" s="163"/>
      <c r="AQ506" s="163"/>
      <c r="AR506" s="163"/>
      <c r="AS506" s="163"/>
      <c r="AT506" s="163"/>
      <c r="AU506" s="163"/>
      <c r="AV506" s="163"/>
      <c r="AW506" s="163"/>
      <c r="AX506" s="163"/>
      <c r="AY506" s="163"/>
      <c r="AZ506" s="163"/>
      <c r="BA506" s="163"/>
      <c r="BB506" s="163"/>
      <c r="BC506" s="187"/>
    </row>
    <row r="507" spans="3:55" x14ac:dyDescent="0.2"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63"/>
      <c r="AL507" s="163"/>
      <c r="AM507" s="163"/>
      <c r="AN507" s="163"/>
      <c r="AO507" s="163"/>
      <c r="AP507" s="163"/>
      <c r="AQ507" s="163"/>
      <c r="AR507" s="163"/>
      <c r="AS507" s="163"/>
      <c r="AT507" s="163"/>
      <c r="AU507" s="163"/>
      <c r="AV507" s="163"/>
      <c r="AW507" s="163"/>
      <c r="AX507" s="163"/>
      <c r="AY507" s="163"/>
      <c r="AZ507" s="163"/>
      <c r="BA507" s="163"/>
      <c r="BB507" s="163"/>
      <c r="BC507" s="187"/>
    </row>
    <row r="508" spans="3:55" x14ac:dyDescent="0.2">
      <c r="C508" s="163"/>
      <c r="D508" s="163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  <c r="AB508" s="163"/>
      <c r="AC508" s="163"/>
      <c r="AD508" s="163"/>
      <c r="AE508" s="163"/>
      <c r="AF508" s="163"/>
      <c r="AG508" s="163"/>
      <c r="AH508" s="163"/>
      <c r="AI508" s="163"/>
      <c r="AJ508" s="163"/>
      <c r="AK508" s="163"/>
      <c r="AL508" s="163"/>
      <c r="AM508" s="163"/>
      <c r="AN508" s="163"/>
      <c r="AO508" s="163"/>
      <c r="AP508" s="163"/>
      <c r="AQ508" s="163"/>
      <c r="AR508" s="163"/>
      <c r="AS508" s="163"/>
      <c r="AT508" s="163"/>
      <c r="AU508" s="163"/>
      <c r="AV508" s="163"/>
      <c r="AW508" s="163"/>
      <c r="AX508" s="163"/>
      <c r="AY508" s="163"/>
      <c r="AZ508" s="163"/>
      <c r="BA508" s="163"/>
      <c r="BB508" s="163"/>
      <c r="BC508" s="187"/>
    </row>
    <row r="509" spans="3:55" x14ac:dyDescent="0.2">
      <c r="C509" s="163"/>
      <c r="D509" s="163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  <c r="AB509" s="163"/>
      <c r="AC509" s="163"/>
      <c r="AD509" s="163"/>
      <c r="AE509" s="163"/>
      <c r="AF509" s="163"/>
      <c r="AG509" s="163"/>
      <c r="AH509" s="163"/>
      <c r="AI509" s="163"/>
      <c r="AJ509" s="163"/>
      <c r="AK509" s="163"/>
      <c r="AL509" s="163"/>
      <c r="AM509" s="163"/>
      <c r="AN509" s="163"/>
      <c r="AO509" s="163"/>
      <c r="AP509" s="163"/>
      <c r="AQ509" s="163"/>
      <c r="AR509" s="163"/>
      <c r="AS509" s="163"/>
      <c r="AT509" s="163"/>
      <c r="AU509" s="163"/>
      <c r="AV509" s="163"/>
      <c r="AW509" s="163"/>
      <c r="AX509" s="163"/>
      <c r="AY509" s="163"/>
      <c r="AZ509" s="163"/>
      <c r="BA509" s="163"/>
      <c r="BB509" s="163"/>
      <c r="BC509" s="187"/>
    </row>
    <row r="510" spans="3:55" x14ac:dyDescent="0.2">
      <c r="C510" s="163"/>
      <c r="D510" s="163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  <c r="AP510" s="163"/>
      <c r="AQ510" s="163"/>
      <c r="AR510" s="163"/>
      <c r="AS510" s="163"/>
      <c r="AT510" s="163"/>
      <c r="AU510" s="163"/>
      <c r="AV510" s="163"/>
      <c r="AW510" s="163"/>
      <c r="AX510" s="163"/>
      <c r="AY510" s="163"/>
      <c r="AZ510" s="163"/>
      <c r="BA510" s="163"/>
      <c r="BB510" s="163"/>
      <c r="BC510" s="187"/>
    </row>
    <row r="511" spans="3:55" x14ac:dyDescent="0.2">
      <c r="C511" s="163"/>
      <c r="D511" s="163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  <c r="AB511" s="163"/>
      <c r="AC511" s="163"/>
      <c r="AD511" s="163"/>
      <c r="AE511" s="163"/>
      <c r="AF511" s="163"/>
      <c r="AG511" s="163"/>
      <c r="AH511" s="163"/>
      <c r="AI511" s="163"/>
      <c r="AJ511" s="163"/>
      <c r="AK511" s="163"/>
      <c r="AL511" s="163"/>
      <c r="AM511" s="163"/>
      <c r="AN511" s="163"/>
      <c r="AO511" s="163"/>
      <c r="AP511" s="163"/>
      <c r="AQ511" s="163"/>
      <c r="AR511" s="163"/>
      <c r="AS511" s="163"/>
      <c r="AT511" s="163"/>
      <c r="AU511" s="163"/>
      <c r="AV511" s="163"/>
      <c r="AW511" s="163"/>
      <c r="AX511" s="163"/>
      <c r="AY511" s="163"/>
      <c r="AZ511" s="163"/>
      <c r="BA511" s="163"/>
      <c r="BB511" s="163"/>
      <c r="BC511" s="187"/>
    </row>
    <row r="512" spans="3:55" x14ac:dyDescent="0.2">
      <c r="C512" s="163"/>
      <c r="D512" s="163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  <c r="AP512" s="163"/>
      <c r="AQ512" s="163"/>
      <c r="AR512" s="163"/>
      <c r="AS512" s="163"/>
      <c r="AT512" s="163"/>
      <c r="AU512" s="163"/>
      <c r="AV512" s="163"/>
      <c r="AW512" s="163"/>
      <c r="AX512" s="163"/>
      <c r="AY512" s="163"/>
      <c r="AZ512" s="163"/>
      <c r="BA512" s="163"/>
      <c r="BB512" s="163"/>
      <c r="BC512" s="187"/>
    </row>
    <row r="513" spans="3:55" x14ac:dyDescent="0.2">
      <c r="C513" s="163"/>
      <c r="D513" s="163"/>
      <c r="E513" s="163"/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  <c r="AP513" s="163"/>
      <c r="AQ513" s="163"/>
      <c r="AR513" s="163"/>
      <c r="AS513" s="163"/>
      <c r="AT513" s="163"/>
      <c r="AU513" s="163"/>
      <c r="AV513" s="163"/>
      <c r="AW513" s="163"/>
      <c r="AX513" s="163"/>
      <c r="AY513" s="163"/>
      <c r="AZ513" s="163"/>
      <c r="BA513" s="163"/>
      <c r="BB513" s="163"/>
      <c r="BC513" s="187"/>
    </row>
    <row r="514" spans="3:55" x14ac:dyDescent="0.2">
      <c r="C514" s="163"/>
      <c r="D514" s="163"/>
      <c r="E514" s="163"/>
      <c r="F514" s="163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  <c r="BB514" s="163"/>
      <c r="BC514" s="187"/>
    </row>
    <row r="515" spans="3:55" x14ac:dyDescent="0.2">
      <c r="C515" s="163"/>
      <c r="D515" s="163"/>
      <c r="E515" s="163"/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  <c r="BB515" s="163"/>
      <c r="BC515" s="187"/>
    </row>
    <row r="516" spans="3:55" x14ac:dyDescent="0.2">
      <c r="C516" s="163"/>
      <c r="D516" s="163"/>
      <c r="E516" s="163"/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  <c r="BB516" s="163"/>
      <c r="BC516" s="187"/>
    </row>
    <row r="517" spans="3:55" x14ac:dyDescent="0.2">
      <c r="C517" s="163"/>
      <c r="D517" s="163"/>
      <c r="E517" s="163"/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87"/>
    </row>
    <row r="518" spans="3:55" x14ac:dyDescent="0.2">
      <c r="C518" s="163"/>
      <c r="D518" s="163"/>
      <c r="E518" s="163"/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  <c r="AB518" s="163"/>
      <c r="AC518" s="163"/>
      <c r="AD518" s="163"/>
      <c r="AE518" s="163"/>
      <c r="AF518" s="163"/>
      <c r="AG518" s="163"/>
      <c r="AH518" s="163"/>
      <c r="AI518" s="163"/>
      <c r="AJ518" s="163"/>
      <c r="AK518" s="163"/>
      <c r="AL518" s="163"/>
      <c r="AM518" s="163"/>
      <c r="AN518" s="163"/>
      <c r="AO518" s="163"/>
      <c r="AP518" s="163"/>
      <c r="AQ518" s="163"/>
      <c r="AR518" s="163"/>
      <c r="AS518" s="163"/>
      <c r="AT518" s="163"/>
      <c r="AU518" s="163"/>
      <c r="AV518" s="163"/>
      <c r="AW518" s="163"/>
      <c r="AX518" s="163"/>
      <c r="AY518" s="163"/>
      <c r="AZ518" s="163"/>
      <c r="BA518" s="163"/>
      <c r="BB518" s="163"/>
      <c r="BC518" s="187"/>
    </row>
    <row r="519" spans="3:55" x14ac:dyDescent="0.2">
      <c r="C519" s="163"/>
      <c r="D519" s="163"/>
      <c r="E519" s="163"/>
      <c r="F519" s="163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  <c r="AB519" s="163"/>
      <c r="AC519" s="163"/>
      <c r="AD519" s="163"/>
      <c r="AE519" s="163"/>
      <c r="AF519" s="163"/>
      <c r="AG519" s="163"/>
      <c r="AH519" s="163"/>
      <c r="AI519" s="163"/>
      <c r="AJ519" s="163"/>
      <c r="AK519" s="163"/>
      <c r="AL519" s="163"/>
      <c r="AM519" s="163"/>
      <c r="AN519" s="163"/>
      <c r="AO519" s="163"/>
      <c r="AP519" s="163"/>
      <c r="AQ519" s="163"/>
      <c r="AR519" s="163"/>
      <c r="AS519" s="163"/>
      <c r="AT519" s="163"/>
      <c r="AU519" s="163"/>
      <c r="AV519" s="163"/>
      <c r="AW519" s="163"/>
      <c r="AX519" s="163"/>
      <c r="AY519" s="163"/>
      <c r="AZ519" s="163"/>
      <c r="BA519" s="163"/>
      <c r="BB519" s="163"/>
      <c r="BC519" s="187"/>
    </row>
    <row r="520" spans="3:55" x14ac:dyDescent="0.2">
      <c r="C520" s="163"/>
      <c r="D520" s="163"/>
      <c r="E520" s="163"/>
      <c r="F520" s="163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  <c r="AB520" s="163"/>
      <c r="AC520" s="163"/>
      <c r="AD520" s="163"/>
      <c r="AE520" s="163"/>
      <c r="AF520" s="163"/>
      <c r="AG520" s="163"/>
      <c r="AH520" s="163"/>
      <c r="AI520" s="163"/>
      <c r="AJ520" s="163"/>
      <c r="AK520" s="163"/>
      <c r="AL520" s="163"/>
      <c r="AM520" s="163"/>
      <c r="AN520" s="163"/>
      <c r="AO520" s="163"/>
      <c r="AP520" s="163"/>
      <c r="AQ520" s="163"/>
      <c r="AR520" s="163"/>
      <c r="AS520" s="163"/>
      <c r="AT520" s="163"/>
      <c r="AU520" s="163"/>
      <c r="AV520" s="163"/>
      <c r="AW520" s="163"/>
      <c r="AX520" s="163"/>
      <c r="AY520" s="163"/>
      <c r="AZ520" s="163"/>
      <c r="BA520" s="163"/>
      <c r="BB520" s="163"/>
      <c r="BC520" s="187"/>
    </row>
    <row r="521" spans="3:55" x14ac:dyDescent="0.2">
      <c r="C521" s="163"/>
      <c r="D521" s="163"/>
      <c r="E521" s="163"/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  <c r="AB521" s="163"/>
      <c r="AC521" s="163"/>
      <c r="AD521" s="163"/>
      <c r="AE521" s="163"/>
      <c r="AF521" s="163"/>
      <c r="AG521" s="163"/>
      <c r="AH521" s="163"/>
      <c r="AI521" s="163"/>
      <c r="AJ521" s="163"/>
      <c r="AK521" s="163"/>
      <c r="AL521" s="163"/>
      <c r="AM521" s="163"/>
      <c r="AN521" s="163"/>
      <c r="AO521" s="163"/>
      <c r="AP521" s="163"/>
      <c r="AQ521" s="163"/>
      <c r="AR521" s="163"/>
      <c r="AS521" s="163"/>
      <c r="AT521" s="163"/>
      <c r="AU521" s="163"/>
      <c r="AV521" s="163"/>
      <c r="AW521" s="163"/>
      <c r="AX521" s="163"/>
      <c r="AY521" s="163"/>
      <c r="AZ521" s="163"/>
      <c r="BA521" s="163"/>
      <c r="BB521" s="163"/>
      <c r="BC521" s="187"/>
    </row>
    <row r="522" spans="3:55" x14ac:dyDescent="0.2">
      <c r="C522" s="163"/>
      <c r="D522" s="163"/>
      <c r="E522" s="163"/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  <c r="S522" s="163"/>
      <c r="T522" s="163"/>
      <c r="U522" s="163"/>
      <c r="V522" s="163"/>
      <c r="W522" s="163"/>
      <c r="X522" s="163"/>
      <c r="Y522" s="163"/>
      <c r="Z522" s="163"/>
      <c r="AA522" s="163"/>
      <c r="AB522" s="163"/>
      <c r="AC522" s="163"/>
      <c r="AD522" s="163"/>
      <c r="AE522" s="163"/>
      <c r="AF522" s="163"/>
      <c r="AG522" s="163"/>
      <c r="AH522" s="163"/>
      <c r="AI522" s="163"/>
      <c r="AJ522" s="163"/>
      <c r="AK522" s="163"/>
      <c r="AL522" s="163"/>
      <c r="AM522" s="163"/>
      <c r="AN522" s="163"/>
      <c r="AO522" s="163"/>
      <c r="AP522" s="163"/>
      <c r="AQ522" s="163"/>
      <c r="AR522" s="163"/>
      <c r="AS522" s="163"/>
      <c r="AT522" s="163"/>
      <c r="AU522" s="163"/>
      <c r="AV522" s="163"/>
      <c r="AW522" s="163"/>
      <c r="AX522" s="163"/>
      <c r="AY522" s="163"/>
      <c r="AZ522" s="163"/>
      <c r="BA522" s="163"/>
      <c r="BB522" s="163"/>
      <c r="BC522" s="187"/>
    </row>
    <row r="523" spans="3:55" x14ac:dyDescent="0.2">
      <c r="C523" s="163"/>
      <c r="D523" s="163"/>
      <c r="E523" s="163"/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  <c r="AB523" s="163"/>
      <c r="AC523" s="163"/>
      <c r="AD523" s="163"/>
      <c r="AE523" s="163"/>
      <c r="AF523" s="163"/>
      <c r="AG523" s="163"/>
      <c r="AH523" s="163"/>
      <c r="AI523" s="163"/>
      <c r="AJ523" s="163"/>
      <c r="AK523" s="163"/>
      <c r="AL523" s="163"/>
      <c r="AM523" s="163"/>
      <c r="AN523" s="163"/>
      <c r="AO523" s="163"/>
      <c r="AP523" s="163"/>
      <c r="AQ523" s="163"/>
      <c r="AR523" s="163"/>
      <c r="AS523" s="163"/>
      <c r="AT523" s="163"/>
      <c r="AU523" s="163"/>
      <c r="AV523" s="163"/>
      <c r="AW523" s="163"/>
      <c r="AX523" s="163"/>
      <c r="AY523" s="163"/>
      <c r="AZ523" s="163"/>
      <c r="BA523" s="163"/>
      <c r="BB523" s="163"/>
      <c r="BC523" s="187"/>
    </row>
    <row r="524" spans="3:55" x14ac:dyDescent="0.2">
      <c r="C524" s="163"/>
      <c r="D524" s="163"/>
      <c r="E524" s="163"/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  <c r="AB524" s="163"/>
      <c r="AC524" s="163"/>
      <c r="AD524" s="163"/>
      <c r="AE524" s="163"/>
      <c r="AF524" s="163"/>
      <c r="AG524" s="163"/>
      <c r="AH524" s="163"/>
      <c r="AI524" s="163"/>
      <c r="AJ524" s="163"/>
      <c r="AK524" s="163"/>
      <c r="AL524" s="163"/>
      <c r="AM524" s="163"/>
      <c r="AN524" s="163"/>
      <c r="AO524" s="163"/>
      <c r="AP524" s="163"/>
      <c r="AQ524" s="163"/>
      <c r="AR524" s="163"/>
      <c r="AS524" s="163"/>
      <c r="AT524" s="163"/>
      <c r="AU524" s="163"/>
      <c r="AV524" s="163"/>
      <c r="AW524" s="163"/>
      <c r="AX524" s="163"/>
      <c r="AY524" s="163"/>
      <c r="AZ524" s="163"/>
      <c r="BA524" s="163"/>
      <c r="BB524" s="163"/>
      <c r="BC524" s="187"/>
    </row>
    <row r="525" spans="3:55" x14ac:dyDescent="0.2">
      <c r="C525" s="163"/>
      <c r="D525" s="163"/>
      <c r="E525" s="163"/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  <c r="AP525" s="163"/>
      <c r="AQ525" s="163"/>
      <c r="AR525" s="163"/>
      <c r="AS525" s="163"/>
      <c r="AT525" s="163"/>
      <c r="AU525" s="163"/>
      <c r="AV525" s="163"/>
      <c r="AW525" s="163"/>
      <c r="AX525" s="163"/>
      <c r="AY525" s="163"/>
      <c r="AZ525" s="163"/>
      <c r="BA525" s="163"/>
      <c r="BB525" s="163"/>
      <c r="BC525" s="187"/>
    </row>
    <row r="526" spans="3:55" x14ac:dyDescent="0.2">
      <c r="C526" s="163"/>
      <c r="D526" s="163"/>
      <c r="E526" s="163"/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  <c r="AB526" s="163"/>
      <c r="AC526" s="163"/>
      <c r="AD526" s="163"/>
      <c r="AE526" s="163"/>
      <c r="AF526" s="163"/>
      <c r="AG526" s="163"/>
      <c r="AH526" s="163"/>
      <c r="AI526" s="163"/>
      <c r="AJ526" s="163"/>
      <c r="AK526" s="163"/>
      <c r="AL526" s="163"/>
      <c r="AM526" s="163"/>
      <c r="AN526" s="163"/>
      <c r="AO526" s="163"/>
      <c r="AP526" s="163"/>
      <c r="AQ526" s="163"/>
      <c r="AR526" s="163"/>
      <c r="AS526" s="163"/>
      <c r="AT526" s="163"/>
      <c r="AU526" s="163"/>
      <c r="AV526" s="163"/>
      <c r="AW526" s="163"/>
      <c r="AX526" s="163"/>
      <c r="AY526" s="163"/>
      <c r="AZ526" s="163"/>
      <c r="BA526" s="163"/>
      <c r="BB526" s="163"/>
      <c r="BC526" s="187"/>
    </row>
    <row r="527" spans="3:55" x14ac:dyDescent="0.2">
      <c r="C527" s="163"/>
      <c r="D527" s="163"/>
      <c r="E527" s="163"/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  <c r="AP527" s="163"/>
      <c r="AQ527" s="163"/>
      <c r="AR527" s="163"/>
      <c r="AS527" s="163"/>
      <c r="AT527" s="163"/>
      <c r="AU527" s="163"/>
      <c r="AV527" s="163"/>
      <c r="AW527" s="163"/>
      <c r="AX527" s="163"/>
      <c r="AY527" s="163"/>
      <c r="AZ527" s="163"/>
      <c r="BA527" s="163"/>
      <c r="BB527" s="163"/>
      <c r="BC527" s="187"/>
    </row>
    <row r="528" spans="3:55" x14ac:dyDescent="0.2">
      <c r="C528" s="163"/>
      <c r="D528" s="163"/>
      <c r="E528" s="163"/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  <c r="AP528" s="163"/>
      <c r="AQ528" s="163"/>
      <c r="AR528" s="163"/>
      <c r="AS528" s="163"/>
      <c r="AT528" s="163"/>
      <c r="AU528" s="163"/>
      <c r="AV528" s="163"/>
      <c r="AW528" s="163"/>
      <c r="AX528" s="163"/>
      <c r="AY528" s="163"/>
      <c r="AZ528" s="163"/>
      <c r="BA528" s="163"/>
      <c r="BB528" s="163"/>
      <c r="BC528" s="187"/>
    </row>
    <row r="529" spans="3:55" x14ac:dyDescent="0.2">
      <c r="C529" s="163"/>
      <c r="D529" s="163"/>
      <c r="E529" s="163"/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  <c r="BB529" s="163"/>
      <c r="BC529" s="187"/>
    </row>
    <row r="530" spans="3:55" x14ac:dyDescent="0.2">
      <c r="C530" s="163"/>
      <c r="D530" s="163"/>
      <c r="E530" s="163"/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  <c r="AB530" s="163"/>
      <c r="AC530" s="163"/>
      <c r="AD530" s="163"/>
      <c r="AE530" s="163"/>
      <c r="AF530" s="163"/>
      <c r="AG530" s="163"/>
      <c r="AH530" s="163"/>
      <c r="AI530" s="163"/>
      <c r="AJ530" s="163"/>
      <c r="AK530" s="163"/>
      <c r="AL530" s="163"/>
      <c r="AM530" s="163"/>
      <c r="AN530" s="163"/>
      <c r="AO530" s="163"/>
      <c r="AP530" s="163"/>
      <c r="AQ530" s="163"/>
      <c r="AR530" s="163"/>
      <c r="AS530" s="163"/>
      <c r="AT530" s="163"/>
      <c r="AU530" s="163"/>
      <c r="AV530" s="163"/>
      <c r="AW530" s="163"/>
      <c r="AX530" s="163"/>
      <c r="AY530" s="163"/>
      <c r="AZ530" s="163"/>
      <c r="BA530" s="163"/>
      <c r="BB530" s="163"/>
      <c r="BC530" s="187"/>
    </row>
    <row r="531" spans="3:55" x14ac:dyDescent="0.2">
      <c r="C531" s="163"/>
      <c r="D531" s="163"/>
      <c r="E531" s="163"/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  <c r="AB531" s="163"/>
      <c r="AC531" s="163"/>
      <c r="AD531" s="163"/>
      <c r="AE531" s="163"/>
      <c r="AF531" s="163"/>
      <c r="AG531" s="163"/>
      <c r="AH531" s="163"/>
      <c r="AI531" s="163"/>
      <c r="AJ531" s="163"/>
      <c r="AK531" s="163"/>
      <c r="AL531" s="163"/>
      <c r="AM531" s="163"/>
      <c r="AN531" s="163"/>
      <c r="AO531" s="163"/>
      <c r="AP531" s="163"/>
      <c r="AQ531" s="163"/>
      <c r="AR531" s="163"/>
      <c r="AS531" s="163"/>
      <c r="AT531" s="163"/>
      <c r="AU531" s="163"/>
      <c r="AV531" s="163"/>
      <c r="AW531" s="163"/>
      <c r="AX531" s="163"/>
      <c r="AY531" s="163"/>
      <c r="AZ531" s="163"/>
      <c r="BA531" s="163"/>
      <c r="BB531" s="163"/>
      <c r="BC531" s="187"/>
    </row>
    <row r="532" spans="3:55" x14ac:dyDescent="0.2">
      <c r="C532" s="163"/>
      <c r="D532" s="163"/>
      <c r="E532" s="163"/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  <c r="AP532" s="163"/>
      <c r="AQ532" s="163"/>
      <c r="AR532" s="163"/>
      <c r="AS532" s="163"/>
      <c r="AT532" s="163"/>
      <c r="AU532" s="163"/>
      <c r="AV532" s="163"/>
      <c r="AW532" s="163"/>
      <c r="AX532" s="163"/>
      <c r="AY532" s="163"/>
      <c r="AZ532" s="163"/>
      <c r="BA532" s="163"/>
      <c r="BB532" s="163"/>
      <c r="BC532" s="187"/>
    </row>
    <row r="533" spans="3:55" x14ac:dyDescent="0.2">
      <c r="C533" s="163"/>
      <c r="D533" s="163"/>
      <c r="E533" s="163"/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  <c r="AB533" s="163"/>
      <c r="AC533" s="163"/>
      <c r="AD533" s="163"/>
      <c r="AE533" s="163"/>
      <c r="AF533" s="163"/>
      <c r="AG533" s="163"/>
      <c r="AH533" s="163"/>
      <c r="AI533" s="163"/>
      <c r="AJ533" s="163"/>
      <c r="AK533" s="163"/>
      <c r="AL533" s="163"/>
      <c r="AM533" s="163"/>
      <c r="AN533" s="163"/>
      <c r="AO533" s="163"/>
      <c r="AP533" s="163"/>
      <c r="AQ533" s="163"/>
      <c r="AR533" s="163"/>
      <c r="AS533" s="163"/>
      <c r="AT533" s="163"/>
      <c r="AU533" s="163"/>
      <c r="AV533" s="163"/>
      <c r="AW533" s="163"/>
      <c r="AX533" s="163"/>
      <c r="AY533" s="163"/>
      <c r="AZ533" s="163"/>
      <c r="BA533" s="163"/>
      <c r="BB533" s="163"/>
      <c r="BC533" s="187"/>
    </row>
    <row r="534" spans="3:55" x14ac:dyDescent="0.2">
      <c r="C534" s="163"/>
      <c r="D534" s="163"/>
      <c r="E534" s="163"/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  <c r="AB534" s="163"/>
      <c r="AC534" s="163"/>
      <c r="AD534" s="163"/>
      <c r="AE534" s="163"/>
      <c r="AF534" s="163"/>
      <c r="AG534" s="163"/>
      <c r="AH534" s="163"/>
      <c r="AI534" s="163"/>
      <c r="AJ534" s="163"/>
      <c r="AK534" s="163"/>
      <c r="AL534" s="163"/>
      <c r="AM534" s="163"/>
      <c r="AN534" s="163"/>
      <c r="AO534" s="163"/>
      <c r="AP534" s="163"/>
      <c r="AQ534" s="163"/>
      <c r="AR534" s="163"/>
      <c r="AS534" s="163"/>
      <c r="AT534" s="163"/>
      <c r="AU534" s="163"/>
      <c r="AV534" s="163"/>
      <c r="AW534" s="163"/>
      <c r="AX534" s="163"/>
      <c r="AY534" s="163"/>
      <c r="AZ534" s="163"/>
      <c r="BA534" s="163"/>
      <c r="BB534" s="163"/>
      <c r="BC534" s="187"/>
    </row>
    <row r="535" spans="3:55" x14ac:dyDescent="0.2">
      <c r="C535" s="163"/>
      <c r="D535" s="163"/>
      <c r="E535" s="163"/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  <c r="AB535" s="163"/>
      <c r="AC535" s="163"/>
      <c r="AD535" s="163"/>
      <c r="AE535" s="163"/>
      <c r="AF535" s="163"/>
      <c r="AG535" s="163"/>
      <c r="AH535" s="163"/>
      <c r="AI535" s="163"/>
      <c r="AJ535" s="163"/>
      <c r="AK535" s="163"/>
      <c r="AL535" s="163"/>
      <c r="AM535" s="163"/>
      <c r="AN535" s="163"/>
      <c r="AO535" s="163"/>
      <c r="AP535" s="163"/>
      <c r="AQ535" s="163"/>
      <c r="AR535" s="163"/>
      <c r="AS535" s="163"/>
      <c r="AT535" s="163"/>
      <c r="AU535" s="163"/>
      <c r="AV535" s="163"/>
      <c r="AW535" s="163"/>
      <c r="AX535" s="163"/>
      <c r="AY535" s="163"/>
      <c r="AZ535" s="163"/>
      <c r="BA535" s="163"/>
      <c r="BB535" s="163"/>
      <c r="BC535" s="187"/>
    </row>
    <row r="536" spans="3:55" x14ac:dyDescent="0.2">
      <c r="C536" s="163"/>
      <c r="D536" s="163"/>
      <c r="E536" s="163"/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3"/>
      <c r="S536" s="163"/>
      <c r="T536" s="163"/>
      <c r="U536" s="163"/>
      <c r="V536" s="163"/>
      <c r="W536" s="163"/>
      <c r="X536" s="163"/>
      <c r="Y536" s="163"/>
      <c r="Z536" s="163"/>
      <c r="AA536" s="163"/>
      <c r="AB536" s="163"/>
      <c r="AC536" s="163"/>
      <c r="AD536" s="163"/>
      <c r="AE536" s="163"/>
      <c r="AF536" s="163"/>
      <c r="AG536" s="163"/>
      <c r="AH536" s="163"/>
      <c r="AI536" s="163"/>
      <c r="AJ536" s="163"/>
      <c r="AK536" s="163"/>
      <c r="AL536" s="163"/>
      <c r="AM536" s="163"/>
      <c r="AN536" s="163"/>
      <c r="AO536" s="163"/>
      <c r="AP536" s="163"/>
      <c r="AQ536" s="163"/>
      <c r="AR536" s="163"/>
      <c r="AS536" s="163"/>
      <c r="AT536" s="163"/>
      <c r="AU536" s="163"/>
      <c r="AV536" s="163"/>
      <c r="AW536" s="163"/>
      <c r="AX536" s="163"/>
      <c r="AY536" s="163"/>
      <c r="AZ536" s="163"/>
      <c r="BA536" s="163"/>
      <c r="BB536" s="163"/>
      <c r="BC536" s="187"/>
    </row>
    <row r="537" spans="3:55" x14ac:dyDescent="0.2">
      <c r="C537" s="163"/>
      <c r="D537" s="163"/>
      <c r="E537" s="163"/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  <c r="AP537" s="163"/>
      <c r="AQ537" s="163"/>
      <c r="AR537" s="163"/>
      <c r="AS537" s="163"/>
      <c r="AT537" s="163"/>
      <c r="AU537" s="163"/>
      <c r="AV537" s="163"/>
      <c r="AW537" s="163"/>
      <c r="AX537" s="163"/>
      <c r="AY537" s="163"/>
      <c r="AZ537" s="163"/>
      <c r="BA537" s="163"/>
      <c r="BB537" s="163"/>
      <c r="BC537" s="187"/>
    </row>
    <row r="538" spans="3:55" x14ac:dyDescent="0.2">
      <c r="C538" s="163"/>
      <c r="D538" s="163"/>
      <c r="E538" s="163"/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  <c r="AP538" s="163"/>
      <c r="AQ538" s="163"/>
      <c r="AR538" s="163"/>
      <c r="AS538" s="163"/>
      <c r="AT538" s="163"/>
      <c r="AU538" s="163"/>
      <c r="AV538" s="163"/>
      <c r="AW538" s="163"/>
      <c r="AX538" s="163"/>
      <c r="AY538" s="163"/>
      <c r="AZ538" s="163"/>
      <c r="BA538" s="163"/>
      <c r="BB538" s="163"/>
      <c r="BC538" s="187"/>
    </row>
    <row r="539" spans="3:55" x14ac:dyDescent="0.2">
      <c r="C539" s="163"/>
      <c r="D539" s="163"/>
      <c r="E539" s="163"/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3"/>
      <c r="S539" s="163"/>
      <c r="T539" s="163"/>
      <c r="U539" s="163"/>
      <c r="V539" s="163"/>
      <c r="W539" s="163"/>
      <c r="X539" s="163"/>
      <c r="Y539" s="163"/>
      <c r="Z539" s="163"/>
      <c r="AA539" s="163"/>
      <c r="AB539" s="163"/>
      <c r="AC539" s="163"/>
      <c r="AD539" s="163"/>
      <c r="AE539" s="163"/>
      <c r="AF539" s="163"/>
      <c r="AG539" s="163"/>
      <c r="AH539" s="163"/>
      <c r="AI539" s="163"/>
      <c r="AJ539" s="163"/>
      <c r="AK539" s="163"/>
      <c r="AL539" s="163"/>
      <c r="AM539" s="163"/>
      <c r="AN539" s="163"/>
      <c r="AO539" s="163"/>
      <c r="AP539" s="163"/>
      <c r="AQ539" s="163"/>
      <c r="AR539" s="163"/>
      <c r="AS539" s="163"/>
      <c r="AT539" s="163"/>
      <c r="AU539" s="163"/>
      <c r="AV539" s="163"/>
      <c r="AW539" s="163"/>
      <c r="AX539" s="163"/>
      <c r="AY539" s="163"/>
      <c r="AZ539" s="163"/>
      <c r="BA539" s="163"/>
      <c r="BB539" s="163"/>
      <c r="BC539" s="187"/>
    </row>
    <row r="540" spans="3:55" x14ac:dyDescent="0.2"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63"/>
      <c r="AS540" s="163"/>
      <c r="AT540" s="163"/>
      <c r="AU540" s="163"/>
      <c r="AV540" s="163"/>
      <c r="AW540" s="163"/>
      <c r="AX540" s="163"/>
      <c r="AY540" s="163"/>
      <c r="AZ540" s="163"/>
      <c r="BA540" s="163"/>
      <c r="BB540" s="163"/>
      <c r="BC540" s="187"/>
    </row>
    <row r="541" spans="3:55" x14ac:dyDescent="0.2">
      <c r="C541" s="163"/>
      <c r="D541" s="163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3"/>
      <c r="AS541" s="163"/>
      <c r="AT541" s="163"/>
      <c r="AU541" s="163"/>
      <c r="AV541" s="163"/>
      <c r="AW541" s="163"/>
      <c r="AX541" s="163"/>
      <c r="AY541" s="163"/>
      <c r="AZ541" s="163"/>
      <c r="BA541" s="163"/>
      <c r="BB541" s="163"/>
      <c r="BC541" s="187"/>
    </row>
    <row r="542" spans="3:55" x14ac:dyDescent="0.2">
      <c r="C542" s="163"/>
      <c r="D542" s="163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3"/>
      <c r="AS542" s="163"/>
      <c r="AT542" s="163"/>
      <c r="AU542" s="163"/>
      <c r="AV542" s="163"/>
      <c r="AW542" s="163"/>
      <c r="AX542" s="163"/>
      <c r="AY542" s="163"/>
      <c r="AZ542" s="163"/>
      <c r="BA542" s="163"/>
      <c r="BB542" s="163"/>
      <c r="BC542" s="187"/>
    </row>
    <row r="543" spans="3:55" x14ac:dyDescent="0.2">
      <c r="C543" s="163"/>
      <c r="D543" s="163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3"/>
      <c r="AS543" s="163"/>
      <c r="AT543" s="163"/>
      <c r="AU543" s="163"/>
      <c r="AV543" s="163"/>
      <c r="AW543" s="163"/>
      <c r="AX543" s="163"/>
      <c r="AY543" s="163"/>
      <c r="AZ543" s="163"/>
      <c r="BA543" s="163"/>
      <c r="BB543" s="163"/>
      <c r="BC543" s="187"/>
    </row>
    <row r="544" spans="3:55" x14ac:dyDescent="0.2">
      <c r="C544" s="163"/>
      <c r="D544" s="163"/>
      <c r="E544" s="163"/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  <c r="AP544" s="163"/>
      <c r="AQ544" s="163"/>
      <c r="AR544" s="163"/>
      <c r="AS544" s="163"/>
      <c r="AT544" s="163"/>
      <c r="AU544" s="163"/>
      <c r="AV544" s="163"/>
      <c r="AW544" s="163"/>
      <c r="AX544" s="163"/>
      <c r="AY544" s="163"/>
      <c r="AZ544" s="163"/>
      <c r="BA544" s="163"/>
      <c r="BB544" s="163"/>
      <c r="BC544" s="187"/>
    </row>
    <row r="545" spans="3:55" x14ac:dyDescent="0.2">
      <c r="C545" s="163"/>
      <c r="D545" s="163"/>
      <c r="E545" s="163"/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3"/>
      <c r="S545" s="163"/>
      <c r="T545" s="163"/>
      <c r="U545" s="163"/>
      <c r="V545" s="163"/>
      <c r="W545" s="163"/>
      <c r="X545" s="163"/>
      <c r="Y545" s="163"/>
      <c r="Z545" s="163"/>
      <c r="AA545" s="163"/>
      <c r="AB545" s="163"/>
      <c r="AC545" s="163"/>
      <c r="AD545" s="163"/>
      <c r="AE545" s="163"/>
      <c r="AF545" s="163"/>
      <c r="AG545" s="163"/>
      <c r="AH545" s="163"/>
      <c r="AI545" s="163"/>
      <c r="AJ545" s="163"/>
      <c r="AK545" s="163"/>
      <c r="AL545" s="163"/>
      <c r="AM545" s="163"/>
      <c r="AN545" s="163"/>
      <c r="AO545" s="163"/>
      <c r="AP545" s="163"/>
      <c r="AQ545" s="163"/>
      <c r="AR545" s="163"/>
      <c r="AS545" s="163"/>
      <c r="AT545" s="163"/>
      <c r="AU545" s="163"/>
      <c r="AV545" s="163"/>
      <c r="AW545" s="163"/>
      <c r="AX545" s="163"/>
      <c r="AY545" s="163"/>
      <c r="AZ545" s="163"/>
      <c r="BA545" s="163"/>
      <c r="BB545" s="163"/>
      <c r="BC545" s="187"/>
    </row>
    <row r="546" spans="3:55" x14ac:dyDescent="0.2">
      <c r="C546" s="163"/>
      <c r="D546" s="163"/>
      <c r="E546" s="163"/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  <c r="BB546" s="163"/>
      <c r="BC546" s="187"/>
    </row>
    <row r="547" spans="3:55" x14ac:dyDescent="0.2">
      <c r="C547" s="163"/>
      <c r="D547" s="163"/>
      <c r="E547" s="163"/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  <c r="BB547" s="163"/>
      <c r="BC547" s="187"/>
    </row>
    <row r="548" spans="3:55" x14ac:dyDescent="0.2">
      <c r="C548" s="163"/>
      <c r="D548" s="163"/>
      <c r="E548" s="163"/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  <c r="BB548" s="163"/>
      <c r="BC548" s="187"/>
    </row>
    <row r="549" spans="3:55" x14ac:dyDescent="0.2">
      <c r="C549" s="163"/>
      <c r="D549" s="163"/>
      <c r="E549" s="163"/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  <c r="BB549" s="163"/>
      <c r="BC549" s="187"/>
    </row>
    <row r="550" spans="3:55" x14ac:dyDescent="0.2">
      <c r="C550" s="163"/>
      <c r="D550" s="163"/>
      <c r="E550" s="163"/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  <c r="BB550" s="163"/>
      <c r="BC550" s="187"/>
    </row>
    <row r="551" spans="3:55" x14ac:dyDescent="0.2">
      <c r="C551" s="163"/>
      <c r="D551" s="163"/>
      <c r="E551" s="163"/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87"/>
    </row>
    <row r="552" spans="3:55" x14ac:dyDescent="0.2">
      <c r="C552" s="163"/>
      <c r="D552" s="163"/>
      <c r="E552" s="163"/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87"/>
    </row>
    <row r="553" spans="3:55" x14ac:dyDescent="0.2">
      <c r="C553" s="163"/>
      <c r="D553" s="163"/>
      <c r="E553" s="163"/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  <c r="BB553" s="163"/>
      <c r="BC553" s="187"/>
    </row>
    <row r="554" spans="3:55" x14ac:dyDescent="0.2">
      <c r="C554" s="163"/>
      <c r="D554" s="163"/>
      <c r="E554" s="163"/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  <c r="BB554" s="163"/>
      <c r="BC554" s="187"/>
    </row>
    <row r="555" spans="3:55" x14ac:dyDescent="0.2">
      <c r="C555" s="163"/>
      <c r="D555" s="163"/>
      <c r="E555" s="163"/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  <c r="AP555" s="163"/>
      <c r="AQ555" s="163"/>
      <c r="AR555" s="163"/>
      <c r="AS555" s="163"/>
      <c r="AT555" s="163"/>
      <c r="AU555" s="163"/>
      <c r="AV555" s="163"/>
      <c r="AW555" s="163"/>
      <c r="AX555" s="163"/>
      <c r="AY555" s="163"/>
      <c r="AZ555" s="163"/>
      <c r="BA555" s="163"/>
      <c r="BB555" s="163"/>
      <c r="BC555" s="187"/>
    </row>
    <row r="556" spans="3:55" x14ac:dyDescent="0.2">
      <c r="C556" s="163"/>
      <c r="D556" s="163"/>
      <c r="E556" s="163"/>
      <c r="F556" s="163"/>
      <c r="G556" s="163"/>
      <c r="H556" s="163"/>
      <c r="I556" s="163"/>
      <c r="J556" s="163"/>
      <c r="K556" s="163"/>
      <c r="L556" s="163"/>
      <c r="M556" s="163"/>
      <c r="N556" s="163"/>
      <c r="O556" s="163"/>
      <c r="P556" s="163"/>
      <c r="Q556" s="163"/>
      <c r="R556" s="163"/>
      <c r="S556" s="163"/>
      <c r="T556" s="163"/>
      <c r="U556" s="163"/>
      <c r="V556" s="163"/>
      <c r="W556" s="163"/>
      <c r="X556" s="163"/>
      <c r="Y556" s="163"/>
      <c r="Z556" s="163"/>
      <c r="AA556" s="163"/>
      <c r="AB556" s="163"/>
      <c r="AC556" s="163"/>
      <c r="AD556" s="163"/>
      <c r="AE556" s="163"/>
      <c r="AF556" s="163"/>
      <c r="AG556" s="163"/>
      <c r="AH556" s="163"/>
      <c r="AI556" s="163"/>
      <c r="AJ556" s="163"/>
      <c r="AK556" s="163"/>
      <c r="AL556" s="163"/>
      <c r="AM556" s="163"/>
      <c r="AN556" s="163"/>
      <c r="AO556" s="163"/>
      <c r="AP556" s="163"/>
      <c r="AQ556" s="163"/>
      <c r="AR556" s="163"/>
      <c r="AS556" s="163"/>
      <c r="AT556" s="163"/>
      <c r="AU556" s="163"/>
      <c r="AV556" s="163"/>
      <c r="AW556" s="163"/>
      <c r="AX556" s="163"/>
      <c r="AY556" s="163"/>
      <c r="AZ556" s="163"/>
      <c r="BA556" s="163"/>
      <c r="BB556" s="163"/>
      <c r="BC556" s="187"/>
    </row>
    <row r="557" spans="3:55" x14ac:dyDescent="0.2">
      <c r="C557" s="163"/>
      <c r="D557" s="163"/>
      <c r="E557" s="163"/>
      <c r="F557" s="163"/>
      <c r="G557" s="163"/>
      <c r="H557" s="163"/>
      <c r="I557" s="163"/>
      <c r="J557" s="163"/>
      <c r="K557" s="163"/>
      <c r="L557" s="163"/>
      <c r="M557" s="163"/>
      <c r="N557" s="163"/>
      <c r="O557" s="163"/>
      <c r="P557" s="163"/>
      <c r="Q557" s="163"/>
      <c r="R557" s="163"/>
      <c r="S557" s="163"/>
      <c r="T557" s="163"/>
      <c r="U557" s="163"/>
      <c r="V557" s="163"/>
      <c r="W557" s="163"/>
      <c r="X557" s="163"/>
      <c r="Y557" s="163"/>
      <c r="Z557" s="163"/>
      <c r="AA557" s="163"/>
      <c r="AB557" s="163"/>
      <c r="AC557" s="163"/>
      <c r="AD557" s="163"/>
      <c r="AE557" s="163"/>
      <c r="AF557" s="163"/>
      <c r="AG557" s="163"/>
      <c r="AH557" s="163"/>
      <c r="AI557" s="163"/>
      <c r="AJ557" s="163"/>
      <c r="AK557" s="163"/>
      <c r="AL557" s="163"/>
      <c r="AM557" s="163"/>
      <c r="AN557" s="163"/>
      <c r="AO557" s="163"/>
      <c r="AP557" s="163"/>
      <c r="AQ557" s="163"/>
      <c r="AR557" s="163"/>
      <c r="AS557" s="163"/>
      <c r="AT557" s="163"/>
      <c r="AU557" s="163"/>
      <c r="AV557" s="163"/>
      <c r="AW557" s="163"/>
      <c r="AX557" s="163"/>
      <c r="AY557" s="163"/>
      <c r="AZ557" s="163"/>
      <c r="BA557" s="163"/>
      <c r="BB557" s="163"/>
      <c r="BC557" s="187"/>
    </row>
    <row r="558" spans="3:55" x14ac:dyDescent="0.2">
      <c r="C558" s="163"/>
      <c r="D558" s="163"/>
      <c r="E558" s="163"/>
      <c r="F558" s="163"/>
      <c r="G558" s="163"/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  <c r="AP558" s="163"/>
      <c r="AQ558" s="163"/>
      <c r="AR558" s="163"/>
      <c r="AS558" s="163"/>
      <c r="AT558" s="163"/>
      <c r="AU558" s="163"/>
      <c r="AV558" s="163"/>
      <c r="AW558" s="163"/>
      <c r="AX558" s="163"/>
      <c r="AY558" s="163"/>
      <c r="AZ558" s="163"/>
      <c r="BA558" s="163"/>
      <c r="BB558" s="163"/>
      <c r="BC558" s="187"/>
    </row>
    <row r="559" spans="3:55" x14ac:dyDescent="0.2">
      <c r="C559" s="163"/>
      <c r="D559" s="163"/>
      <c r="E559" s="163"/>
      <c r="F559" s="163"/>
      <c r="G559" s="163"/>
      <c r="H559" s="163"/>
      <c r="I559" s="163"/>
      <c r="J559" s="163"/>
      <c r="K559" s="163"/>
      <c r="L559" s="163"/>
      <c r="M559" s="163"/>
      <c r="N559" s="163"/>
      <c r="O559" s="163"/>
      <c r="P559" s="163"/>
      <c r="Q559" s="163"/>
      <c r="R559" s="163"/>
      <c r="S559" s="163"/>
      <c r="T559" s="163"/>
      <c r="U559" s="163"/>
      <c r="V559" s="163"/>
      <c r="W559" s="163"/>
      <c r="X559" s="163"/>
      <c r="Y559" s="163"/>
      <c r="Z559" s="163"/>
      <c r="AA559" s="163"/>
      <c r="AB559" s="163"/>
      <c r="AC559" s="163"/>
      <c r="AD559" s="163"/>
      <c r="AE559" s="163"/>
      <c r="AF559" s="163"/>
      <c r="AG559" s="163"/>
      <c r="AH559" s="163"/>
      <c r="AI559" s="163"/>
      <c r="AJ559" s="163"/>
      <c r="AK559" s="163"/>
      <c r="AL559" s="163"/>
      <c r="AM559" s="163"/>
      <c r="AN559" s="163"/>
      <c r="AO559" s="163"/>
      <c r="AP559" s="163"/>
      <c r="AQ559" s="163"/>
      <c r="AR559" s="163"/>
      <c r="AS559" s="163"/>
      <c r="AT559" s="163"/>
      <c r="AU559" s="163"/>
      <c r="AV559" s="163"/>
      <c r="AW559" s="163"/>
      <c r="AX559" s="163"/>
      <c r="AY559" s="163"/>
      <c r="AZ559" s="163"/>
      <c r="BA559" s="163"/>
      <c r="BB559" s="163"/>
      <c r="BC559" s="187"/>
    </row>
    <row r="560" spans="3:55" x14ac:dyDescent="0.2">
      <c r="C560" s="163"/>
      <c r="D560" s="163"/>
      <c r="E560" s="163"/>
      <c r="F560" s="163"/>
      <c r="G560" s="163"/>
      <c r="H560" s="163"/>
      <c r="I560" s="163"/>
      <c r="J560" s="163"/>
      <c r="K560" s="163"/>
      <c r="L560" s="163"/>
      <c r="M560" s="163"/>
      <c r="N560" s="163"/>
      <c r="O560" s="163"/>
      <c r="P560" s="163"/>
      <c r="Q560" s="163"/>
      <c r="R560" s="163"/>
      <c r="S560" s="163"/>
      <c r="T560" s="163"/>
      <c r="U560" s="163"/>
      <c r="V560" s="163"/>
      <c r="W560" s="163"/>
      <c r="X560" s="163"/>
      <c r="Y560" s="163"/>
      <c r="Z560" s="163"/>
      <c r="AA560" s="163"/>
      <c r="AB560" s="163"/>
      <c r="AC560" s="163"/>
      <c r="AD560" s="163"/>
      <c r="AE560" s="163"/>
      <c r="AF560" s="163"/>
      <c r="AG560" s="163"/>
      <c r="AH560" s="163"/>
      <c r="AI560" s="163"/>
      <c r="AJ560" s="163"/>
      <c r="AK560" s="163"/>
      <c r="AL560" s="163"/>
      <c r="AM560" s="163"/>
      <c r="AN560" s="163"/>
      <c r="AO560" s="163"/>
      <c r="AP560" s="163"/>
      <c r="AQ560" s="163"/>
      <c r="AR560" s="163"/>
      <c r="AS560" s="163"/>
      <c r="AT560" s="163"/>
      <c r="AU560" s="163"/>
      <c r="AV560" s="163"/>
      <c r="AW560" s="163"/>
      <c r="AX560" s="163"/>
      <c r="AY560" s="163"/>
      <c r="AZ560" s="163"/>
      <c r="BA560" s="163"/>
      <c r="BB560" s="163"/>
      <c r="BC560" s="187"/>
    </row>
    <row r="561" spans="3:55" x14ac:dyDescent="0.2">
      <c r="C561" s="163"/>
      <c r="D561" s="163"/>
      <c r="E561" s="163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3"/>
      <c r="S561" s="163"/>
      <c r="T561" s="163"/>
      <c r="U561" s="163"/>
      <c r="V561" s="163"/>
      <c r="W561" s="163"/>
      <c r="X561" s="163"/>
      <c r="Y561" s="163"/>
      <c r="Z561" s="163"/>
      <c r="AA561" s="163"/>
      <c r="AB561" s="163"/>
      <c r="AC561" s="163"/>
      <c r="AD561" s="163"/>
      <c r="AE561" s="163"/>
      <c r="AF561" s="163"/>
      <c r="AG561" s="163"/>
      <c r="AH561" s="163"/>
      <c r="AI561" s="163"/>
      <c r="AJ561" s="163"/>
      <c r="AK561" s="163"/>
      <c r="AL561" s="163"/>
      <c r="AM561" s="163"/>
      <c r="AN561" s="163"/>
      <c r="AO561" s="163"/>
      <c r="AP561" s="163"/>
      <c r="AQ561" s="163"/>
      <c r="AR561" s="163"/>
      <c r="AS561" s="163"/>
      <c r="AT561" s="163"/>
      <c r="AU561" s="163"/>
      <c r="AV561" s="163"/>
      <c r="AW561" s="163"/>
      <c r="AX561" s="163"/>
      <c r="AY561" s="163"/>
      <c r="AZ561" s="163"/>
      <c r="BA561" s="163"/>
      <c r="BB561" s="163"/>
      <c r="BC561" s="187"/>
    </row>
    <row r="562" spans="3:55" x14ac:dyDescent="0.2">
      <c r="C562" s="163"/>
      <c r="D562" s="163"/>
      <c r="E562" s="163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3"/>
      <c r="S562" s="163"/>
      <c r="T562" s="163"/>
      <c r="U562" s="163"/>
      <c r="V562" s="163"/>
      <c r="W562" s="163"/>
      <c r="X562" s="163"/>
      <c r="Y562" s="163"/>
      <c r="Z562" s="163"/>
      <c r="AA562" s="163"/>
      <c r="AB562" s="163"/>
      <c r="AC562" s="163"/>
      <c r="AD562" s="163"/>
      <c r="AE562" s="163"/>
      <c r="AF562" s="163"/>
      <c r="AG562" s="163"/>
      <c r="AH562" s="163"/>
      <c r="AI562" s="163"/>
      <c r="AJ562" s="163"/>
      <c r="AK562" s="163"/>
      <c r="AL562" s="163"/>
      <c r="AM562" s="163"/>
      <c r="AN562" s="163"/>
      <c r="AO562" s="163"/>
      <c r="AP562" s="163"/>
      <c r="AQ562" s="163"/>
      <c r="AR562" s="163"/>
      <c r="AS562" s="163"/>
      <c r="AT562" s="163"/>
      <c r="AU562" s="163"/>
      <c r="AV562" s="163"/>
      <c r="AW562" s="163"/>
      <c r="AX562" s="163"/>
      <c r="AY562" s="163"/>
      <c r="AZ562" s="163"/>
      <c r="BA562" s="163"/>
      <c r="BB562" s="163"/>
      <c r="BC562" s="187"/>
    </row>
    <row r="563" spans="3:55" x14ac:dyDescent="0.2">
      <c r="C563" s="163"/>
      <c r="D563" s="163"/>
      <c r="E563" s="163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3"/>
      <c r="S563" s="163"/>
      <c r="T563" s="163"/>
      <c r="U563" s="163"/>
      <c r="V563" s="163"/>
      <c r="W563" s="163"/>
      <c r="X563" s="163"/>
      <c r="Y563" s="163"/>
      <c r="Z563" s="163"/>
      <c r="AA563" s="163"/>
      <c r="AB563" s="163"/>
      <c r="AC563" s="163"/>
      <c r="AD563" s="163"/>
      <c r="AE563" s="163"/>
      <c r="AF563" s="163"/>
      <c r="AG563" s="163"/>
      <c r="AH563" s="163"/>
      <c r="AI563" s="163"/>
      <c r="AJ563" s="163"/>
      <c r="AK563" s="163"/>
      <c r="AL563" s="163"/>
      <c r="AM563" s="163"/>
      <c r="AN563" s="163"/>
      <c r="AO563" s="163"/>
      <c r="AP563" s="163"/>
      <c r="AQ563" s="163"/>
      <c r="AR563" s="163"/>
      <c r="AS563" s="163"/>
      <c r="AT563" s="163"/>
      <c r="AU563" s="163"/>
      <c r="AV563" s="163"/>
      <c r="AW563" s="163"/>
      <c r="AX563" s="163"/>
      <c r="AY563" s="163"/>
      <c r="AZ563" s="163"/>
      <c r="BA563" s="163"/>
      <c r="BB563" s="163"/>
      <c r="BC563" s="187"/>
    </row>
    <row r="564" spans="3:55" x14ac:dyDescent="0.2">
      <c r="C564" s="163"/>
      <c r="D564" s="163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  <c r="AP564" s="163"/>
      <c r="AQ564" s="163"/>
      <c r="AR564" s="163"/>
      <c r="AS564" s="163"/>
      <c r="AT564" s="163"/>
      <c r="AU564" s="163"/>
      <c r="AV564" s="163"/>
      <c r="AW564" s="163"/>
      <c r="AX564" s="163"/>
      <c r="AY564" s="163"/>
      <c r="AZ564" s="163"/>
      <c r="BA564" s="163"/>
      <c r="BB564" s="163"/>
      <c r="BC564" s="187"/>
    </row>
    <row r="565" spans="3:55" x14ac:dyDescent="0.2">
      <c r="C565" s="163"/>
      <c r="D565" s="163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  <c r="AP565" s="163"/>
      <c r="AQ565" s="163"/>
      <c r="AR565" s="163"/>
      <c r="AS565" s="163"/>
      <c r="AT565" s="163"/>
      <c r="AU565" s="163"/>
      <c r="AV565" s="163"/>
      <c r="AW565" s="163"/>
      <c r="AX565" s="163"/>
      <c r="AY565" s="163"/>
      <c r="AZ565" s="163"/>
      <c r="BA565" s="163"/>
      <c r="BB565" s="163"/>
      <c r="BC565" s="187"/>
    </row>
    <row r="566" spans="3:55" x14ac:dyDescent="0.2">
      <c r="C566" s="163"/>
      <c r="D566" s="163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  <c r="AP566" s="163"/>
      <c r="AQ566" s="163"/>
      <c r="AR566" s="163"/>
      <c r="AS566" s="163"/>
      <c r="AT566" s="163"/>
      <c r="AU566" s="163"/>
      <c r="AV566" s="163"/>
      <c r="AW566" s="163"/>
      <c r="AX566" s="163"/>
      <c r="AY566" s="163"/>
      <c r="AZ566" s="163"/>
      <c r="BA566" s="163"/>
      <c r="BB566" s="163"/>
      <c r="BC566" s="187"/>
    </row>
    <row r="567" spans="3:55" x14ac:dyDescent="0.2">
      <c r="C567" s="163"/>
      <c r="D567" s="163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  <c r="AP567" s="163"/>
      <c r="AQ567" s="163"/>
      <c r="AR567" s="163"/>
      <c r="AS567" s="163"/>
      <c r="AT567" s="163"/>
      <c r="AU567" s="163"/>
      <c r="AV567" s="163"/>
      <c r="AW567" s="163"/>
      <c r="AX567" s="163"/>
      <c r="AY567" s="163"/>
      <c r="AZ567" s="163"/>
      <c r="BA567" s="163"/>
      <c r="BB567" s="163"/>
      <c r="BC567" s="187"/>
    </row>
    <row r="568" spans="3:55" x14ac:dyDescent="0.2">
      <c r="C568" s="163"/>
      <c r="D568" s="163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  <c r="BB568" s="163"/>
      <c r="BC568" s="187"/>
    </row>
    <row r="569" spans="3:55" x14ac:dyDescent="0.2">
      <c r="C569" s="163"/>
      <c r="D569" s="163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  <c r="AP569" s="163"/>
      <c r="AQ569" s="163"/>
      <c r="AR569" s="163"/>
      <c r="AS569" s="163"/>
      <c r="AT569" s="163"/>
      <c r="AU569" s="163"/>
      <c r="AV569" s="163"/>
      <c r="AW569" s="163"/>
      <c r="AX569" s="163"/>
      <c r="AY569" s="163"/>
      <c r="AZ569" s="163"/>
      <c r="BA569" s="163"/>
      <c r="BB569" s="163"/>
      <c r="BC569" s="187"/>
    </row>
    <row r="570" spans="3:55" x14ac:dyDescent="0.2">
      <c r="C570" s="163"/>
      <c r="D570" s="163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87"/>
    </row>
    <row r="571" spans="3:55" x14ac:dyDescent="0.2">
      <c r="C571" s="163"/>
      <c r="D571" s="163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  <c r="AP571" s="163"/>
      <c r="AQ571" s="163"/>
      <c r="AR571" s="163"/>
      <c r="AS571" s="163"/>
      <c r="AT571" s="163"/>
      <c r="AU571" s="163"/>
      <c r="AV571" s="163"/>
      <c r="AW571" s="163"/>
      <c r="AX571" s="163"/>
      <c r="AY571" s="163"/>
      <c r="AZ571" s="163"/>
      <c r="BA571" s="163"/>
      <c r="BB571" s="163"/>
      <c r="BC571" s="187"/>
    </row>
    <row r="572" spans="3:55" x14ac:dyDescent="0.2">
      <c r="C572" s="163"/>
      <c r="D572" s="163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  <c r="AP572" s="163"/>
      <c r="AQ572" s="163"/>
      <c r="AR572" s="163"/>
      <c r="AS572" s="163"/>
      <c r="AT572" s="163"/>
      <c r="AU572" s="163"/>
      <c r="AV572" s="163"/>
      <c r="AW572" s="163"/>
      <c r="AX572" s="163"/>
      <c r="AY572" s="163"/>
      <c r="AZ572" s="163"/>
      <c r="BA572" s="163"/>
      <c r="BB572" s="163"/>
      <c r="BC572" s="187"/>
    </row>
    <row r="573" spans="3:55" x14ac:dyDescent="0.2">
      <c r="C573" s="163"/>
      <c r="D573" s="163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  <c r="AP573" s="163"/>
      <c r="AQ573" s="163"/>
      <c r="AR573" s="163"/>
      <c r="AS573" s="163"/>
      <c r="AT573" s="163"/>
      <c r="AU573" s="163"/>
      <c r="AV573" s="163"/>
      <c r="AW573" s="163"/>
      <c r="AX573" s="163"/>
      <c r="AY573" s="163"/>
      <c r="AZ573" s="163"/>
      <c r="BA573" s="163"/>
      <c r="BB573" s="163"/>
      <c r="BC573" s="187"/>
    </row>
    <row r="574" spans="3:55" x14ac:dyDescent="0.2">
      <c r="C574" s="163"/>
      <c r="D574" s="163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  <c r="AP574" s="163"/>
      <c r="AQ574" s="163"/>
      <c r="AR574" s="163"/>
      <c r="AS574" s="163"/>
      <c r="AT574" s="163"/>
      <c r="AU574" s="163"/>
      <c r="AV574" s="163"/>
      <c r="AW574" s="163"/>
      <c r="AX574" s="163"/>
      <c r="AY574" s="163"/>
      <c r="AZ574" s="163"/>
      <c r="BA574" s="163"/>
      <c r="BB574" s="163"/>
      <c r="BC574" s="187"/>
    </row>
    <row r="575" spans="3:55" x14ac:dyDescent="0.2">
      <c r="C575" s="163"/>
      <c r="D575" s="163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  <c r="AP575" s="163"/>
      <c r="AQ575" s="163"/>
      <c r="AR575" s="163"/>
      <c r="AS575" s="163"/>
      <c r="AT575" s="163"/>
      <c r="AU575" s="163"/>
      <c r="AV575" s="163"/>
      <c r="AW575" s="163"/>
      <c r="AX575" s="163"/>
      <c r="AY575" s="163"/>
      <c r="AZ575" s="163"/>
      <c r="BA575" s="163"/>
      <c r="BB575" s="163"/>
      <c r="BC575" s="187"/>
    </row>
    <row r="576" spans="3:55" x14ac:dyDescent="0.2">
      <c r="C576" s="163"/>
      <c r="D576" s="163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  <c r="AP576" s="163"/>
      <c r="AQ576" s="163"/>
      <c r="AR576" s="163"/>
      <c r="AS576" s="163"/>
      <c r="AT576" s="163"/>
      <c r="AU576" s="163"/>
      <c r="AV576" s="163"/>
      <c r="AW576" s="163"/>
      <c r="AX576" s="163"/>
      <c r="AY576" s="163"/>
      <c r="AZ576" s="163"/>
      <c r="BA576" s="163"/>
      <c r="BB576" s="163"/>
      <c r="BC576" s="187"/>
    </row>
    <row r="577" spans="3:55" x14ac:dyDescent="0.2">
      <c r="C577" s="163"/>
      <c r="D577" s="163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3"/>
      <c r="S577" s="163"/>
      <c r="T577" s="163"/>
      <c r="U577" s="163"/>
      <c r="V577" s="163"/>
      <c r="W577" s="163"/>
      <c r="X577" s="163"/>
      <c r="Y577" s="163"/>
      <c r="Z577" s="163"/>
      <c r="AA577" s="163"/>
      <c r="AB577" s="163"/>
      <c r="AC577" s="163"/>
      <c r="AD577" s="163"/>
      <c r="AE577" s="163"/>
      <c r="AF577" s="163"/>
      <c r="AG577" s="163"/>
      <c r="AH577" s="163"/>
      <c r="AI577" s="163"/>
      <c r="AJ577" s="163"/>
      <c r="AK577" s="163"/>
      <c r="AL577" s="163"/>
      <c r="AM577" s="163"/>
      <c r="AN577" s="163"/>
      <c r="AO577" s="163"/>
      <c r="AP577" s="163"/>
      <c r="AQ577" s="163"/>
      <c r="AR577" s="163"/>
      <c r="AS577" s="163"/>
      <c r="AT577" s="163"/>
      <c r="AU577" s="163"/>
      <c r="AV577" s="163"/>
      <c r="AW577" s="163"/>
      <c r="AX577" s="163"/>
      <c r="AY577" s="163"/>
      <c r="AZ577" s="163"/>
      <c r="BA577" s="163"/>
      <c r="BB577" s="163"/>
      <c r="BC577" s="187"/>
    </row>
    <row r="578" spans="3:55" x14ac:dyDescent="0.2">
      <c r="C578" s="163"/>
      <c r="D578" s="163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P578" s="163"/>
      <c r="Q578" s="163"/>
      <c r="R578" s="163"/>
      <c r="S578" s="163"/>
      <c r="T578" s="163"/>
      <c r="U578" s="163"/>
      <c r="V578" s="163"/>
      <c r="W578" s="163"/>
      <c r="X578" s="163"/>
      <c r="Y578" s="163"/>
      <c r="Z578" s="163"/>
      <c r="AA578" s="163"/>
      <c r="AB578" s="163"/>
      <c r="AC578" s="163"/>
      <c r="AD578" s="163"/>
      <c r="AE578" s="163"/>
      <c r="AF578" s="163"/>
      <c r="AG578" s="163"/>
      <c r="AH578" s="163"/>
      <c r="AI578" s="163"/>
      <c r="AJ578" s="163"/>
      <c r="AK578" s="163"/>
      <c r="AL578" s="163"/>
      <c r="AM578" s="163"/>
      <c r="AN578" s="163"/>
      <c r="AO578" s="163"/>
      <c r="AP578" s="163"/>
      <c r="AQ578" s="163"/>
      <c r="AR578" s="163"/>
      <c r="AS578" s="163"/>
      <c r="AT578" s="163"/>
      <c r="AU578" s="163"/>
      <c r="AV578" s="163"/>
      <c r="AW578" s="163"/>
      <c r="AX578" s="163"/>
      <c r="AY578" s="163"/>
      <c r="AZ578" s="163"/>
      <c r="BA578" s="163"/>
      <c r="BB578" s="163"/>
      <c r="BC578" s="187"/>
    </row>
    <row r="579" spans="3:55" x14ac:dyDescent="0.2">
      <c r="C579" s="163"/>
      <c r="D579" s="163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3"/>
      <c r="S579" s="163"/>
      <c r="T579" s="163"/>
      <c r="U579" s="163"/>
      <c r="V579" s="163"/>
      <c r="W579" s="163"/>
      <c r="X579" s="163"/>
      <c r="Y579" s="163"/>
      <c r="Z579" s="163"/>
      <c r="AA579" s="163"/>
      <c r="AB579" s="163"/>
      <c r="AC579" s="163"/>
      <c r="AD579" s="163"/>
      <c r="AE579" s="163"/>
      <c r="AF579" s="163"/>
      <c r="AG579" s="163"/>
      <c r="AH579" s="163"/>
      <c r="AI579" s="163"/>
      <c r="AJ579" s="163"/>
      <c r="AK579" s="163"/>
      <c r="AL579" s="163"/>
      <c r="AM579" s="163"/>
      <c r="AN579" s="163"/>
      <c r="AO579" s="163"/>
      <c r="AP579" s="163"/>
      <c r="AQ579" s="163"/>
      <c r="AR579" s="163"/>
      <c r="AS579" s="163"/>
      <c r="AT579" s="163"/>
      <c r="AU579" s="163"/>
      <c r="AV579" s="163"/>
      <c r="AW579" s="163"/>
      <c r="AX579" s="163"/>
      <c r="AY579" s="163"/>
      <c r="AZ579" s="163"/>
      <c r="BA579" s="163"/>
      <c r="BB579" s="163"/>
      <c r="BC579" s="187"/>
    </row>
    <row r="580" spans="3:55" x14ac:dyDescent="0.2">
      <c r="C580" s="163"/>
      <c r="D580" s="163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  <c r="AP580" s="163"/>
      <c r="AQ580" s="163"/>
      <c r="AR580" s="163"/>
      <c r="AS580" s="163"/>
      <c r="AT580" s="163"/>
      <c r="AU580" s="163"/>
      <c r="AV580" s="163"/>
      <c r="AW580" s="163"/>
      <c r="AX580" s="163"/>
      <c r="AY580" s="163"/>
      <c r="AZ580" s="163"/>
      <c r="BA580" s="163"/>
      <c r="BB580" s="163"/>
      <c r="BC580" s="187"/>
    </row>
    <row r="581" spans="3:55" x14ac:dyDescent="0.2">
      <c r="C581" s="163"/>
      <c r="D581" s="163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3"/>
      <c r="S581" s="163"/>
      <c r="T581" s="163"/>
      <c r="U581" s="163"/>
      <c r="V581" s="163"/>
      <c r="W581" s="163"/>
      <c r="X581" s="163"/>
      <c r="Y581" s="163"/>
      <c r="Z581" s="163"/>
      <c r="AA581" s="163"/>
      <c r="AB581" s="163"/>
      <c r="AC581" s="163"/>
      <c r="AD581" s="163"/>
      <c r="AE581" s="163"/>
      <c r="AF581" s="163"/>
      <c r="AG581" s="163"/>
      <c r="AH581" s="163"/>
      <c r="AI581" s="163"/>
      <c r="AJ581" s="163"/>
      <c r="AK581" s="163"/>
      <c r="AL581" s="163"/>
      <c r="AM581" s="163"/>
      <c r="AN581" s="163"/>
      <c r="AO581" s="163"/>
      <c r="AP581" s="163"/>
      <c r="AQ581" s="163"/>
      <c r="AR581" s="163"/>
      <c r="AS581" s="163"/>
      <c r="AT581" s="163"/>
      <c r="AU581" s="163"/>
      <c r="AV581" s="163"/>
      <c r="AW581" s="163"/>
      <c r="AX581" s="163"/>
      <c r="AY581" s="163"/>
      <c r="AZ581" s="163"/>
      <c r="BA581" s="163"/>
      <c r="BB581" s="163"/>
      <c r="BC581" s="187"/>
    </row>
    <row r="582" spans="3:55" x14ac:dyDescent="0.2">
      <c r="C582" s="163"/>
      <c r="D582" s="163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  <c r="AP582" s="163"/>
      <c r="AQ582" s="163"/>
      <c r="AR582" s="163"/>
      <c r="AS582" s="163"/>
      <c r="AT582" s="163"/>
      <c r="AU582" s="163"/>
      <c r="AV582" s="163"/>
      <c r="AW582" s="163"/>
      <c r="AX582" s="163"/>
      <c r="AY582" s="163"/>
      <c r="AZ582" s="163"/>
      <c r="BA582" s="163"/>
      <c r="BB582" s="163"/>
      <c r="BC582" s="187"/>
    </row>
    <row r="583" spans="3:55" x14ac:dyDescent="0.2">
      <c r="C583" s="163"/>
      <c r="D583" s="163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  <c r="AP583" s="163"/>
      <c r="AQ583" s="163"/>
      <c r="AR583" s="163"/>
      <c r="AS583" s="163"/>
      <c r="AT583" s="163"/>
      <c r="AU583" s="163"/>
      <c r="AV583" s="163"/>
      <c r="AW583" s="163"/>
      <c r="AX583" s="163"/>
      <c r="AY583" s="163"/>
      <c r="AZ583" s="163"/>
      <c r="BA583" s="163"/>
      <c r="BB583" s="163"/>
      <c r="BC583" s="187"/>
    </row>
    <row r="584" spans="3:55" x14ac:dyDescent="0.2">
      <c r="C584" s="163"/>
      <c r="D584" s="163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  <c r="BB584" s="163"/>
      <c r="BC584" s="187"/>
    </row>
    <row r="585" spans="3:55" x14ac:dyDescent="0.2">
      <c r="C585" s="163"/>
      <c r="D585" s="163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  <c r="AP585" s="163"/>
      <c r="AQ585" s="163"/>
      <c r="AR585" s="163"/>
      <c r="AS585" s="163"/>
      <c r="AT585" s="163"/>
      <c r="AU585" s="163"/>
      <c r="AV585" s="163"/>
      <c r="AW585" s="163"/>
      <c r="AX585" s="163"/>
      <c r="AY585" s="163"/>
      <c r="AZ585" s="163"/>
      <c r="BA585" s="163"/>
      <c r="BB585" s="163"/>
      <c r="BC585" s="187"/>
    </row>
    <row r="586" spans="3:55" x14ac:dyDescent="0.2">
      <c r="C586" s="163"/>
      <c r="D586" s="163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  <c r="BB586" s="163"/>
      <c r="BC586" s="187"/>
    </row>
    <row r="587" spans="3:55" x14ac:dyDescent="0.2">
      <c r="C587" s="163"/>
      <c r="D587" s="163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  <c r="AP587" s="163"/>
      <c r="AQ587" s="163"/>
      <c r="AR587" s="163"/>
      <c r="AS587" s="163"/>
      <c r="AT587" s="163"/>
      <c r="AU587" s="163"/>
      <c r="AV587" s="163"/>
      <c r="AW587" s="163"/>
      <c r="AX587" s="163"/>
      <c r="AY587" s="163"/>
      <c r="AZ587" s="163"/>
      <c r="BA587" s="163"/>
      <c r="BB587" s="163"/>
      <c r="BC587" s="187"/>
    </row>
    <row r="588" spans="3:55" x14ac:dyDescent="0.2">
      <c r="C588" s="163"/>
      <c r="D588" s="163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  <c r="AP588" s="163"/>
      <c r="AQ588" s="163"/>
      <c r="AR588" s="163"/>
      <c r="AS588" s="163"/>
      <c r="AT588" s="163"/>
      <c r="AU588" s="163"/>
      <c r="AV588" s="163"/>
      <c r="AW588" s="163"/>
      <c r="AX588" s="163"/>
      <c r="AY588" s="163"/>
      <c r="AZ588" s="163"/>
      <c r="BA588" s="163"/>
      <c r="BB588" s="163"/>
      <c r="BC588" s="187"/>
    </row>
    <row r="589" spans="3:55" x14ac:dyDescent="0.2">
      <c r="C589" s="163"/>
      <c r="D589" s="163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  <c r="AP589" s="163"/>
      <c r="AQ589" s="163"/>
      <c r="AR589" s="163"/>
      <c r="AS589" s="163"/>
      <c r="AT589" s="163"/>
      <c r="AU589" s="163"/>
      <c r="AV589" s="163"/>
      <c r="AW589" s="163"/>
      <c r="AX589" s="163"/>
      <c r="AY589" s="163"/>
      <c r="AZ589" s="163"/>
      <c r="BA589" s="163"/>
      <c r="BB589" s="163"/>
      <c r="BC589" s="187"/>
    </row>
    <row r="590" spans="3:55" x14ac:dyDescent="0.2">
      <c r="C590" s="163"/>
      <c r="D590" s="163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  <c r="AP590" s="163"/>
      <c r="AQ590" s="163"/>
      <c r="AR590" s="163"/>
      <c r="AS590" s="163"/>
      <c r="AT590" s="163"/>
      <c r="AU590" s="163"/>
      <c r="AV590" s="163"/>
      <c r="AW590" s="163"/>
      <c r="AX590" s="163"/>
      <c r="AY590" s="163"/>
      <c r="AZ590" s="163"/>
      <c r="BA590" s="163"/>
      <c r="BB590" s="163"/>
      <c r="BC590" s="187"/>
    </row>
    <row r="591" spans="3:55" x14ac:dyDescent="0.2">
      <c r="C591" s="163"/>
      <c r="D591" s="163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3"/>
      <c r="S591" s="163"/>
      <c r="T591" s="163"/>
      <c r="U591" s="163"/>
      <c r="V591" s="163"/>
      <c r="W591" s="163"/>
      <c r="X591" s="163"/>
      <c r="Y591" s="163"/>
      <c r="Z591" s="163"/>
      <c r="AA591" s="163"/>
      <c r="AB591" s="163"/>
      <c r="AC591" s="163"/>
      <c r="AD591" s="163"/>
      <c r="AE591" s="163"/>
      <c r="AF591" s="163"/>
      <c r="AG591" s="163"/>
      <c r="AH591" s="163"/>
      <c r="AI591" s="163"/>
      <c r="AJ591" s="163"/>
      <c r="AK591" s="163"/>
      <c r="AL591" s="163"/>
      <c r="AM591" s="163"/>
      <c r="AN591" s="163"/>
      <c r="AO591" s="163"/>
      <c r="AP591" s="163"/>
      <c r="AQ591" s="163"/>
      <c r="AR591" s="163"/>
      <c r="AS591" s="163"/>
      <c r="AT591" s="163"/>
      <c r="AU591" s="163"/>
      <c r="AV591" s="163"/>
      <c r="AW591" s="163"/>
      <c r="AX591" s="163"/>
      <c r="AY591" s="163"/>
      <c r="AZ591" s="163"/>
      <c r="BA591" s="163"/>
      <c r="BB591" s="163"/>
      <c r="BC591" s="187"/>
    </row>
    <row r="592" spans="3:55" x14ac:dyDescent="0.2">
      <c r="C592" s="163"/>
      <c r="D592" s="163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3"/>
      <c r="S592" s="163"/>
      <c r="T592" s="163"/>
      <c r="U592" s="163"/>
      <c r="V592" s="163"/>
      <c r="W592" s="163"/>
      <c r="X592" s="163"/>
      <c r="Y592" s="163"/>
      <c r="Z592" s="163"/>
      <c r="AA592" s="163"/>
      <c r="AB592" s="163"/>
      <c r="AC592" s="163"/>
      <c r="AD592" s="163"/>
      <c r="AE592" s="163"/>
      <c r="AF592" s="163"/>
      <c r="AG592" s="163"/>
      <c r="AH592" s="163"/>
      <c r="AI592" s="163"/>
      <c r="AJ592" s="163"/>
      <c r="AK592" s="163"/>
      <c r="AL592" s="163"/>
      <c r="AM592" s="163"/>
      <c r="AN592" s="163"/>
      <c r="AO592" s="163"/>
      <c r="AP592" s="163"/>
      <c r="AQ592" s="163"/>
      <c r="AR592" s="163"/>
      <c r="AS592" s="163"/>
      <c r="AT592" s="163"/>
      <c r="AU592" s="163"/>
      <c r="AV592" s="163"/>
      <c r="AW592" s="163"/>
      <c r="AX592" s="163"/>
      <c r="AY592" s="163"/>
      <c r="AZ592" s="163"/>
      <c r="BA592" s="163"/>
      <c r="BB592" s="163"/>
      <c r="BC592" s="187"/>
    </row>
    <row r="593" spans="3:55" x14ac:dyDescent="0.2">
      <c r="C593" s="163"/>
      <c r="D593" s="163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  <c r="S593" s="163"/>
      <c r="T593" s="163"/>
      <c r="U593" s="163"/>
      <c r="V593" s="163"/>
      <c r="W593" s="163"/>
      <c r="X593" s="163"/>
      <c r="Y593" s="163"/>
      <c r="Z593" s="163"/>
      <c r="AA593" s="163"/>
      <c r="AB593" s="163"/>
      <c r="AC593" s="163"/>
      <c r="AD593" s="163"/>
      <c r="AE593" s="163"/>
      <c r="AF593" s="163"/>
      <c r="AG593" s="163"/>
      <c r="AH593" s="163"/>
      <c r="AI593" s="163"/>
      <c r="AJ593" s="163"/>
      <c r="AK593" s="163"/>
      <c r="AL593" s="163"/>
      <c r="AM593" s="163"/>
      <c r="AN593" s="163"/>
      <c r="AO593" s="163"/>
      <c r="AP593" s="163"/>
      <c r="AQ593" s="163"/>
      <c r="AR593" s="163"/>
      <c r="AS593" s="163"/>
      <c r="AT593" s="163"/>
      <c r="AU593" s="163"/>
      <c r="AV593" s="163"/>
      <c r="AW593" s="163"/>
      <c r="AX593" s="163"/>
      <c r="AY593" s="163"/>
      <c r="AZ593" s="163"/>
      <c r="BA593" s="163"/>
      <c r="BB593" s="163"/>
      <c r="BC593" s="187"/>
    </row>
    <row r="594" spans="3:55" x14ac:dyDescent="0.2">
      <c r="C594" s="163"/>
      <c r="D594" s="163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  <c r="S594" s="163"/>
      <c r="T594" s="163"/>
      <c r="U594" s="163"/>
      <c r="V594" s="163"/>
      <c r="W594" s="163"/>
      <c r="X594" s="163"/>
      <c r="Y594" s="163"/>
      <c r="Z594" s="163"/>
      <c r="AA594" s="163"/>
      <c r="AB594" s="163"/>
      <c r="AC594" s="163"/>
      <c r="AD594" s="163"/>
      <c r="AE594" s="163"/>
      <c r="AF594" s="163"/>
      <c r="AG594" s="163"/>
      <c r="AH594" s="163"/>
      <c r="AI594" s="163"/>
      <c r="AJ594" s="163"/>
      <c r="AK594" s="163"/>
      <c r="AL594" s="163"/>
      <c r="AM594" s="163"/>
      <c r="AN594" s="163"/>
      <c r="AO594" s="163"/>
      <c r="AP594" s="163"/>
      <c r="AQ594" s="163"/>
      <c r="AR594" s="163"/>
      <c r="AS594" s="163"/>
      <c r="AT594" s="163"/>
      <c r="AU594" s="163"/>
      <c r="AV594" s="163"/>
      <c r="AW594" s="163"/>
      <c r="AX594" s="163"/>
      <c r="AY594" s="163"/>
      <c r="AZ594" s="163"/>
      <c r="BA594" s="163"/>
      <c r="BB594" s="163"/>
      <c r="BC594" s="187"/>
    </row>
    <row r="595" spans="3:55" x14ac:dyDescent="0.2">
      <c r="C595" s="163"/>
      <c r="D595" s="163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  <c r="S595" s="163"/>
      <c r="T595" s="163"/>
      <c r="U595" s="163"/>
      <c r="V595" s="163"/>
      <c r="W595" s="163"/>
      <c r="X595" s="163"/>
      <c r="Y595" s="163"/>
      <c r="Z595" s="163"/>
      <c r="AA595" s="163"/>
      <c r="AB595" s="163"/>
      <c r="AC595" s="163"/>
      <c r="AD595" s="163"/>
      <c r="AE595" s="163"/>
      <c r="AF595" s="163"/>
      <c r="AG595" s="163"/>
      <c r="AH595" s="163"/>
      <c r="AI595" s="163"/>
      <c r="AJ595" s="163"/>
      <c r="AK595" s="163"/>
      <c r="AL595" s="163"/>
      <c r="AM595" s="163"/>
      <c r="AN595" s="163"/>
      <c r="AO595" s="163"/>
      <c r="AP595" s="163"/>
      <c r="AQ595" s="163"/>
      <c r="AR595" s="163"/>
      <c r="AS595" s="163"/>
      <c r="AT595" s="163"/>
      <c r="AU595" s="163"/>
      <c r="AV595" s="163"/>
      <c r="AW595" s="163"/>
      <c r="AX595" s="163"/>
      <c r="AY595" s="163"/>
      <c r="AZ595" s="163"/>
      <c r="BA595" s="163"/>
      <c r="BB595" s="163"/>
      <c r="BC595" s="187"/>
    </row>
    <row r="596" spans="3:55" x14ac:dyDescent="0.2">
      <c r="C596" s="163"/>
      <c r="D596" s="163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3"/>
      <c r="S596" s="163"/>
      <c r="T596" s="163"/>
      <c r="U596" s="163"/>
      <c r="V596" s="163"/>
      <c r="W596" s="163"/>
      <c r="X596" s="163"/>
      <c r="Y596" s="163"/>
      <c r="Z596" s="163"/>
      <c r="AA596" s="163"/>
      <c r="AB596" s="163"/>
      <c r="AC596" s="163"/>
      <c r="AD596" s="163"/>
      <c r="AE596" s="163"/>
      <c r="AF596" s="163"/>
      <c r="AG596" s="163"/>
      <c r="AH596" s="163"/>
      <c r="AI596" s="163"/>
      <c r="AJ596" s="163"/>
      <c r="AK596" s="163"/>
      <c r="AL596" s="163"/>
      <c r="AM596" s="163"/>
      <c r="AN596" s="163"/>
      <c r="AO596" s="163"/>
      <c r="AP596" s="163"/>
      <c r="AQ596" s="163"/>
      <c r="AR596" s="163"/>
      <c r="AS596" s="163"/>
      <c r="AT596" s="163"/>
      <c r="AU596" s="163"/>
      <c r="AV596" s="163"/>
      <c r="AW596" s="163"/>
      <c r="AX596" s="163"/>
      <c r="AY596" s="163"/>
      <c r="AZ596" s="163"/>
      <c r="BA596" s="163"/>
      <c r="BB596" s="163"/>
      <c r="BC596" s="187"/>
    </row>
    <row r="597" spans="3:55" x14ac:dyDescent="0.2">
      <c r="C597" s="163"/>
      <c r="D597" s="163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3"/>
      <c r="S597" s="163"/>
      <c r="T597" s="163"/>
      <c r="U597" s="163"/>
      <c r="V597" s="163"/>
      <c r="W597" s="163"/>
      <c r="X597" s="163"/>
      <c r="Y597" s="163"/>
      <c r="Z597" s="163"/>
      <c r="AA597" s="163"/>
      <c r="AB597" s="163"/>
      <c r="AC597" s="163"/>
      <c r="AD597" s="163"/>
      <c r="AE597" s="163"/>
      <c r="AF597" s="163"/>
      <c r="AG597" s="163"/>
      <c r="AH597" s="163"/>
      <c r="AI597" s="163"/>
      <c r="AJ597" s="163"/>
      <c r="AK597" s="163"/>
      <c r="AL597" s="163"/>
      <c r="AM597" s="163"/>
      <c r="AN597" s="163"/>
      <c r="AO597" s="163"/>
      <c r="AP597" s="163"/>
      <c r="AQ597" s="163"/>
      <c r="AR597" s="163"/>
      <c r="AS597" s="163"/>
      <c r="AT597" s="163"/>
      <c r="AU597" s="163"/>
      <c r="AV597" s="163"/>
      <c r="AW597" s="163"/>
      <c r="AX597" s="163"/>
      <c r="AY597" s="163"/>
      <c r="AZ597" s="163"/>
      <c r="BA597" s="163"/>
      <c r="BB597" s="163"/>
      <c r="BC597" s="187"/>
    </row>
    <row r="598" spans="3:55" x14ac:dyDescent="0.2">
      <c r="C598" s="163"/>
      <c r="D598" s="163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3"/>
      <c r="S598" s="163"/>
      <c r="T598" s="163"/>
      <c r="U598" s="163"/>
      <c r="V598" s="163"/>
      <c r="W598" s="163"/>
      <c r="X598" s="163"/>
      <c r="Y598" s="163"/>
      <c r="Z598" s="163"/>
      <c r="AA598" s="163"/>
      <c r="AB598" s="163"/>
      <c r="AC598" s="163"/>
      <c r="AD598" s="163"/>
      <c r="AE598" s="163"/>
      <c r="AF598" s="163"/>
      <c r="AG598" s="163"/>
      <c r="AH598" s="163"/>
      <c r="AI598" s="163"/>
      <c r="AJ598" s="163"/>
      <c r="AK598" s="163"/>
      <c r="AL598" s="163"/>
      <c r="AM598" s="163"/>
      <c r="AN598" s="163"/>
      <c r="AO598" s="163"/>
      <c r="AP598" s="163"/>
      <c r="AQ598" s="163"/>
      <c r="AR598" s="163"/>
      <c r="AS598" s="163"/>
      <c r="AT598" s="163"/>
      <c r="AU598" s="163"/>
      <c r="AV598" s="163"/>
      <c r="AW598" s="163"/>
      <c r="AX598" s="163"/>
      <c r="AY598" s="163"/>
      <c r="AZ598" s="163"/>
      <c r="BA598" s="163"/>
      <c r="BB598" s="163"/>
      <c r="BC598" s="187"/>
    </row>
    <row r="599" spans="3:55" x14ac:dyDescent="0.2">
      <c r="C599" s="163"/>
      <c r="D599" s="163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3"/>
      <c r="S599" s="163"/>
      <c r="T599" s="163"/>
      <c r="U599" s="163"/>
      <c r="V599" s="163"/>
      <c r="W599" s="163"/>
      <c r="X599" s="163"/>
      <c r="Y599" s="163"/>
      <c r="Z599" s="163"/>
      <c r="AA599" s="163"/>
      <c r="AB599" s="163"/>
      <c r="AC599" s="163"/>
      <c r="AD599" s="163"/>
      <c r="AE599" s="163"/>
      <c r="AF599" s="163"/>
      <c r="AG599" s="163"/>
      <c r="AH599" s="163"/>
      <c r="AI599" s="163"/>
      <c r="AJ599" s="163"/>
      <c r="AK599" s="163"/>
      <c r="AL599" s="163"/>
      <c r="AM599" s="163"/>
      <c r="AN599" s="163"/>
      <c r="AO599" s="163"/>
      <c r="AP599" s="163"/>
      <c r="AQ599" s="163"/>
      <c r="AR599" s="163"/>
      <c r="AS599" s="163"/>
      <c r="AT599" s="163"/>
      <c r="AU599" s="163"/>
      <c r="AV599" s="163"/>
      <c r="AW599" s="163"/>
      <c r="AX599" s="163"/>
      <c r="AY599" s="163"/>
      <c r="AZ599" s="163"/>
      <c r="BA599" s="163"/>
      <c r="BB599" s="163"/>
      <c r="BC599" s="187"/>
    </row>
    <row r="600" spans="3:55" x14ac:dyDescent="0.2">
      <c r="C600" s="163"/>
      <c r="D600" s="163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  <c r="AP600" s="163"/>
      <c r="AQ600" s="163"/>
      <c r="AR600" s="163"/>
      <c r="AS600" s="163"/>
      <c r="AT600" s="163"/>
      <c r="AU600" s="163"/>
      <c r="AV600" s="163"/>
      <c r="AW600" s="163"/>
      <c r="AX600" s="163"/>
      <c r="AY600" s="163"/>
      <c r="AZ600" s="163"/>
      <c r="BA600" s="163"/>
      <c r="BB600" s="163"/>
      <c r="BC600" s="187"/>
    </row>
    <row r="601" spans="3:55" x14ac:dyDescent="0.2">
      <c r="C601" s="163"/>
      <c r="D601" s="163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  <c r="S601" s="163"/>
      <c r="T601" s="163"/>
      <c r="U601" s="163"/>
      <c r="V601" s="163"/>
      <c r="W601" s="163"/>
      <c r="X601" s="163"/>
      <c r="Y601" s="163"/>
      <c r="Z601" s="163"/>
      <c r="AA601" s="163"/>
      <c r="AB601" s="163"/>
      <c r="AC601" s="163"/>
      <c r="AD601" s="163"/>
      <c r="AE601" s="163"/>
      <c r="AF601" s="163"/>
      <c r="AG601" s="163"/>
      <c r="AH601" s="163"/>
      <c r="AI601" s="163"/>
      <c r="AJ601" s="163"/>
      <c r="AK601" s="163"/>
      <c r="AL601" s="163"/>
      <c r="AM601" s="163"/>
      <c r="AN601" s="163"/>
      <c r="AO601" s="163"/>
      <c r="AP601" s="163"/>
      <c r="AQ601" s="163"/>
      <c r="AR601" s="163"/>
      <c r="AS601" s="163"/>
      <c r="AT601" s="163"/>
      <c r="AU601" s="163"/>
      <c r="AV601" s="163"/>
      <c r="AW601" s="163"/>
      <c r="AX601" s="163"/>
      <c r="AY601" s="163"/>
      <c r="AZ601" s="163"/>
      <c r="BA601" s="163"/>
      <c r="BB601" s="163"/>
      <c r="BC601" s="187"/>
    </row>
    <row r="602" spans="3:55" x14ac:dyDescent="0.2">
      <c r="C602" s="163"/>
      <c r="D602" s="163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  <c r="S602" s="163"/>
      <c r="T602" s="163"/>
      <c r="U602" s="163"/>
      <c r="V602" s="163"/>
      <c r="W602" s="163"/>
      <c r="X602" s="163"/>
      <c r="Y602" s="163"/>
      <c r="Z602" s="163"/>
      <c r="AA602" s="163"/>
      <c r="AB602" s="163"/>
      <c r="AC602" s="163"/>
      <c r="AD602" s="163"/>
      <c r="AE602" s="163"/>
      <c r="AF602" s="163"/>
      <c r="AG602" s="163"/>
      <c r="AH602" s="163"/>
      <c r="AI602" s="163"/>
      <c r="AJ602" s="163"/>
      <c r="AK602" s="163"/>
      <c r="AL602" s="163"/>
      <c r="AM602" s="163"/>
      <c r="AN602" s="163"/>
      <c r="AO602" s="163"/>
      <c r="AP602" s="163"/>
      <c r="AQ602" s="163"/>
      <c r="AR602" s="163"/>
      <c r="AS602" s="163"/>
      <c r="AT602" s="163"/>
      <c r="AU602" s="163"/>
      <c r="AV602" s="163"/>
      <c r="AW602" s="163"/>
      <c r="AX602" s="163"/>
      <c r="AY602" s="163"/>
      <c r="AZ602" s="163"/>
      <c r="BA602" s="163"/>
      <c r="BB602" s="163"/>
      <c r="BC602" s="187"/>
    </row>
    <row r="603" spans="3:55" x14ac:dyDescent="0.2">
      <c r="C603" s="163"/>
      <c r="D603" s="163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  <c r="S603" s="163"/>
      <c r="T603" s="163"/>
      <c r="U603" s="163"/>
      <c r="V603" s="163"/>
      <c r="W603" s="163"/>
      <c r="X603" s="163"/>
      <c r="Y603" s="163"/>
      <c r="Z603" s="163"/>
      <c r="AA603" s="163"/>
      <c r="AB603" s="163"/>
      <c r="AC603" s="163"/>
      <c r="AD603" s="163"/>
      <c r="AE603" s="163"/>
      <c r="AF603" s="163"/>
      <c r="AG603" s="163"/>
      <c r="AH603" s="163"/>
      <c r="AI603" s="163"/>
      <c r="AJ603" s="163"/>
      <c r="AK603" s="163"/>
      <c r="AL603" s="163"/>
      <c r="AM603" s="163"/>
      <c r="AN603" s="163"/>
      <c r="AO603" s="163"/>
      <c r="AP603" s="163"/>
      <c r="AQ603" s="163"/>
      <c r="AR603" s="163"/>
      <c r="AS603" s="163"/>
      <c r="AT603" s="163"/>
      <c r="AU603" s="163"/>
      <c r="AV603" s="163"/>
      <c r="AW603" s="163"/>
      <c r="AX603" s="163"/>
      <c r="AY603" s="163"/>
      <c r="AZ603" s="163"/>
      <c r="BA603" s="163"/>
      <c r="BB603" s="163"/>
      <c r="BC603" s="187"/>
    </row>
    <row r="604" spans="3:55" x14ac:dyDescent="0.2">
      <c r="C604" s="163"/>
      <c r="D604" s="163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  <c r="AP604" s="163"/>
      <c r="AQ604" s="163"/>
      <c r="AR604" s="163"/>
      <c r="AS604" s="163"/>
      <c r="AT604" s="163"/>
      <c r="AU604" s="163"/>
      <c r="AV604" s="163"/>
      <c r="AW604" s="163"/>
      <c r="AX604" s="163"/>
      <c r="AY604" s="163"/>
      <c r="AZ604" s="163"/>
      <c r="BA604" s="163"/>
      <c r="BB604" s="163"/>
      <c r="BC604" s="187"/>
    </row>
    <row r="605" spans="3:55" x14ac:dyDescent="0.2">
      <c r="C605" s="163"/>
      <c r="D605" s="163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  <c r="AP605" s="163"/>
      <c r="AQ605" s="163"/>
      <c r="AR605" s="163"/>
      <c r="AS605" s="163"/>
      <c r="AT605" s="163"/>
      <c r="AU605" s="163"/>
      <c r="AV605" s="163"/>
      <c r="AW605" s="163"/>
      <c r="AX605" s="163"/>
      <c r="AY605" s="163"/>
      <c r="AZ605" s="163"/>
      <c r="BA605" s="163"/>
      <c r="BB605" s="163"/>
      <c r="BC605" s="187"/>
    </row>
    <row r="606" spans="3:55" x14ac:dyDescent="0.2">
      <c r="C606" s="163"/>
      <c r="D606" s="163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  <c r="S606" s="163"/>
      <c r="T606" s="163"/>
      <c r="U606" s="163"/>
      <c r="V606" s="163"/>
      <c r="W606" s="163"/>
      <c r="X606" s="163"/>
      <c r="Y606" s="163"/>
      <c r="Z606" s="163"/>
      <c r="AA606" s="163"/>
      <c r="AB606" s="163"/>
      <c r="AC606" s="163"/>
      <c r="AD606" s="163"/>
      <c r="AE606" s="163"/>
      <c r="AF606" s="163"/>
      <c r="AG606" s="163"/>
      <c r="AH606" s="163"/>
      <c r="AI606" s="163"/>
      <c r="AJ606" s="163"/>
      <c r="AK606" s="163"/>
      <c r="AL606" s="163"/>
      <c r="AM606" s="163"/>
      <c r="AN606" s="163"/>
      <c r="AO606" s="163"/>
      <c r="AP606" s="163"/>
      <c r="AQ606" s="163"/>
      <c r="AR606" s="163"/>
      <c r="AS606" s="163"/>
      <c r="AT606" s="163"/>
      <c r="AU606" s="163"/>
      <c r="AV606" s="163"/>
      <c r="AW606" s="163"/>
      <c r="AX606" s="163"/>
      <c r="AY606" s="163"/>
      <c r="AZ606" s="163"/>
      <c r="BA606" s="163"/>
      <c r="BB606" s="163"/>
      <c r="BC606" s="187"/>
    </row>
    <row r="607" spans="3:55" x14ac:dyDescent="0.2">
      <c r="C607" s="163"/>
      <c r="D607" s="163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  <c r="BB607" s="163"/>
      <c r="BC607" s="187"/>
    </row>
    <row r="608" spans="3:55" x14ac:dyDescent="0.2">
      <c r="C608" s="163"/>
      <c r="D608" s="163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  <c r="S608" s="163"/>
      <c r="T608" s="163"/>
      <c r="U608" s="163"/>
      <c r="V608" s="163"/>
      <c r="W608" s="163"/>
      <c r="X608" s="163"/>
      <c r="Y608" s="163"/>
      <c r="Z608" s="163"/>
      <c r="AA608" s="163"/>
      <c r="AB608" s="163"/>
      <c r="AC608" s="163"/>
      <c r="AD608" s="163"/>
      <c r="AE608" s="163"/>
      <c r="AF608" s="163"/>
      <c r="AG608" s="163"/>
      <c r="AH608" s="163"/>
      <c r="AI608" s="163"/>
      <c r="AJ608" s="163"/>
      <c r="AK608" s="163"/>
      <c r="AL608" s="163"/>
      <c r="AM608" s="163"/>
      <c r="AN608" s="163"/>
      <c r="AO608" s="163"/>
      <c r="AP608" s="163"/>
      <c r="AQ608" s="163"/>
      <c r="AR608" s="163"/>
      <c r="AS608" s="163"/>
      <c r="AT608" s="163"/>
      <c r="AU608" s="163"/>
      <c r="AV608" s="163"/>
      <c r="AW608" s="163"/>
      <c r="AX608" s="163"/>
      <c r="AY608" s="163"/>
      <c r="AZ608" s="163"/>
      <c r="BA608" s="163"/>
      <c r="BB608" s="163"/>
      <c r="BC608" s="187"/>
    </row>
    <row r="609" spans="3:55" x14ac:dyDescent="0.2">
      <c r="C609" s="163"/>
      <c r="D609" s="163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P609" s="163"/>
      <c r="Q609" s="163"/>
      <c r="R609" s="163"/>
      <c r="S609" s="163"/>
      <c r="T609" s="163"/>
      <c r="U609" s="163"/>
      <c r="V609" s="163"/>
      <c r="W609" s="163"/>
      <c r="X609" s="163"/>
      <c r="Y609" s="163"/>
      <c r="Z609" s="163"/>
      <c r="AA609" s="163"/>
      <c r="AB609" s="163"/>
      <c r="AC609" s="163"/>
      <c r="AD609" s="163"/>
      <c r="AE609" s="163"/>
      <c r="AF609" s="163"/>
      <c r="AG609" s="163"/>
      <c r="AH609" s="163"/>
      <c r="AI609" s="163"/>
      <c r="AJ609" s="163"/>
      <c r="AK609" s="163"/>
      <c r="AL609" s="163"/>
      <c r="AM609" s="163"/>
      <c r="AN609" s="163"/>
      <c r="AO609" s="163"/>
      <c r="AP609" s="163"/>
      <c r="AQ609" s="163"/>
      <c r="AR609" s="163"/>
      <c r="AS609" s="163"/>
      <c r="AT609" s="163"/>
      <c r="AU609" s="163"/>
      <c r="AV609" s="163"/>
      <c r="AW609" s="163"/>
      <c r="AX609" s="163"/>
      <c r="AY609" s="163"/>
      <c r="AZ609" s="163"/>
      <c r="BA609" s="163"/>
      <c r="BB609" s="163"/>
      <c r="BC609" s="187"/>
    </row>
    <row r="610" spans="3:55" x14ac:dyDescent="0.2">
      <c r="C610" s="163"/>
      <c r="D610" s="163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3"/>
      <c r="S610" s="163"/>
      <c r="T610" s="163"/>
      <c r="U610" s="163"/>
      <c r="V610" s="163"/>
      <c r="W610" s="163"/>
      <c r="X610" s="163"/>
      <c r="Y610" s="163"/>
      <c r="Z610" s="163"/>
      <c r="AA610" s="163"/>
      <c r="AB610" s="163"/>
      <c r="AC610" s="163"/>
      <c r="AD610" s="163"/>
      <c r="AE610" s="163"/>
      <c r="AF610" s="163"/>
      <c r="AG610" s="163"/>
      <c r="AH610" s="163"/>
      <c r="AI610" s="163"/>
      <c r="AJ610" s="163"/>
      <c r="AK610" s="163"/>
      <c r="AL610" s="163"/>
      <c r="AM610" s="163"/>
      <c r="AN610" s="163"/>
      <c r="AO610" s="163"/>
      <c r="AP610" s="163"/>
      <c r="AQ610" s="163"/>
      <c r="AR610" s="163"/>
      <c r="AS610" s="163"/>
      <c r="AT610" s="163"/>
      <c r="AU610" s="163"/>
      <c r="AV610" s="163"/>
      <c r="AW610" s="163"/>
      <c r="AX610" s="163"/>
      <c r="AY610" s="163"/>
      <c r="AZ610" s="163"/>
      <c r="BA610" s="163"/>
      <c r="BB610" s="163"/>
      <c r="BC610" s="187"/>
    </row>
    <row r="611" spans="3:55" x14ac:dyDescent="0.2">
      <c r="C611" s="163"/>
      <c r="D611" s="163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3"/>
      <c r="S611" s="163"/>
      <c r="T611" s="163"/>
      <c r="U611" s="163"/>
      <c r="V611" s="163"/>
      <c r="W611" s="163"/>
      <c r="X611" s="163"/>
      <c r="Y611" s="163"/>
      <c r="Z611" s="163"/>
      <c r="AA611" s="163"/>
      <c r="AB611" s="163"/>
      <c r="AC611" s="163"/>
      <c r="AD611" s="163"/>
      <c r="AE611" s="163"/>
      <c r="AF611" s="163"/>
      <c r="AG611" s="163"/>
      <c r="AH611" s="163"/>
      <c r="AI611" s="163"/>
      <c r="AJ611" s="163"/>
      <c r="AK611" s="163"/>
      <c r="AL611" s="163"/>
      <c r="AM611" s="163"/>
      <c r="AN611" s="163"/>
      <c r="AO611" s="163"/>
      <c r="AP611" s="163"/>
      <c r="AQ611" s="163"/>
      <c r="AR611" s="163"/>
      <c r="AS611" s="163"/>
      <c r="AT611" s="163"/>
      <c r="AU611" s="163"/>
      <c r="AV611" s="163"/>
      <c r="AW611" s="163"/>
      <c r="AX611" s="163"/>
      <c r="AY611" s="163"/>
      <c r="AZ611" s="163"/>
      <c r="BA611" s="163"/>
      <c r="BB611" s="163"/>
      <c r="BC611" s="187"/>
    </row>
    <row r="612" spans="3:55" x14ac:dyDescent="0.2">
      <c r="C612" s="163"/>
      <c r="D612" s="163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3"/>
      <c r="S612" s="163"/>
      <c r="T612" s="163"/>
      <c r="U612" s="163"/>
      <c r="V612" s="163"/>
      <c r="W612" s="163"/>
      <c r="X612" s="163"/>
      <c r="Y612" s="163"/>
      <c r="Z612" s="163"/>
      <c r="AA612" s="163"/>
      <c r="AB612" s="163"/>
      <c r="AC612" s="163"/>
      <c r="AD612" s="163"/>
      <c r="AE612" s="163"/>
      <c r="AF612" s="163"/>
      <c r="AG612" s="163"/>
      <c r="AH612" s="163"/>
      <c r="AI612" s="163"/>
      <c r="AJ612" s="163"/>
      <c r="AK612" s="163"/>
      <c r="AL612" s="163"/>
      <c r="AM612" s="163"/>
      <c r="AN612" s="163"/>
      <c r="AO612" s="163"/>
      <c r="AP612" s="163"/>
      <c r="AQ612" s="163"/>
      <c r="AR612" s="163"/>
      <c r="AS612" s="163"/>
      <c r="AT612" s="163"/>
      <c r="AU612" s="163"/>
      <c r="AV612" s="163"/>
      <c r="AW612" s="163"/>
      <c r="AX612" s="163"/>
      <c r="AY612" s="163"/>
      <c r="AZ612" s="163"/>
      <c r="BA612" s="163"/>
      <c r="BB612" s="163"/>
      <c r="BC612" s="187"/>
    </row>
    <row r="613" spans="3:55" x14ac:dyDescent="0.2">
      <c r="C613" s="163"/>
      <c r="D613" s="163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P613" s="163"/>
      <c r="Q613" s="163"/>
      <c r="R613" s="163"/>
      <c r="S613" s="163"/>
      <c r="T613" s="163"/>
      <c r="U613" s="163"/>
      <c r="V613" s="163"/>
      <c r="W613" s="163"/>
      <c r="X613" s="163"/>
      <c r="Y613" s="163"/>
      <c r="Z613" s="163"/>
      <c r="AA613" s="163"/>
      <c r="AB613" s="163"/>
      <c r="AC613" s="163"/>
      <c r="AD613" s="163"/>
      <c r="AE613" s="163"/>
      <c r="AF613" s="163"/>
      <c r="AG613" s="163"/>
      <c r="AH613" s="163"/>
      <c r="AI613" s="163"/>
      <c r="AJ613" s="163"/>
      <c r="AK613" s="163"/>
      <c r="AL613" s="163"/>
      <c r="AM613" s="163"/>
      <c r="AN613" s="163"/>
      <c r="AO613" s="163"/>
      <c r="AP613" s="163"/>
      <c r="AQ613" s="163"/>
      <c r="AR613" s="163"/>
      <c r="AS613" s="163"/>
      <c r="AT613" s="163"/>
      <c r="AU613" s="163"/>
      <c r="AV613" s="163"/>
      <c r="AW613" s="163"/>
      <c r="AX613" s="163"/>
      <c r="AY613" s="163"/>
      <c r="AZ613" s="163"/>
      <c r="BA613" s="163"/>
      <c r="BB613" s="163"/>
      <c r="BC613" s="187"/>
    </row>
    <row r="614" spans="3:55" x14ac:dyDescent="0.2">
      <c r="C614" s="163"/>
      <c r="D614" s="163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P614" s="163"/>
      <c r="Q614" s="163"/>
      <c r="R614" s="163"/>
      <c r="S614" s="163"/>
      <c r="T614" s="163"/>
      <c r="U614" s="163"/>
      <c r="V614" s="163"/>
      <c r="W614" s="163"/>
      <c r="X614" s="163"/>
      <c r="Y614" s="163"/>
      <c r="Z614" s="163"/>
      <c r="AA614" s="163"/>
      <c r="AB614" s="163"/>
      <c r="AC614" s="163"/>
      <c r="AD614" s="163"/>
      <c r="AE614" s="163"/>
      <c r="AF614" s="163"/>
      <c r="AG614" s="163"/>
      <c r="AH614" s="163"/>
      <c r="AI614" s="163"/>
      <c r="AJ614" s="163"/>
      <c r="AK614" s="163"/>
      <c r="AL614" s="163"/>
      <c r="AM614" s="163"/>
      <c r="AN614" s="163"/>
      <c r="AO614" s="163"/>
      <c r="AP614" s="163"/>
      <c r="AQ614" s="163"/>
      <c r="AR614" s="163"/>
      <c r="AS614" s="163"/>
      <c r="AT614" s="163"/>
      <c r="AU614" s="163"/>
      <c r="AV614" s="163"/>
      <c r="AW614" s="163"/>
      <c r="AX614" s="163"/>
      <c r="AY614" s="163"/>
      <c r="AZ614" s="163"/>
      <c r="BA614" s="163"/>
      <c r="BB614" s="163"/>
      <c r="BC614" s="187"/>
    </row>
    <row r="615" spans="3:55" x14ac:dyDescent="0.2">
      <c r="C615" s="163"/>
      <c r="D615" s="163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P615" s="163"/>
      <c r="Q615" s="163"/>
      <c r="R615" s="163"/>
      <c r="S615" s="163"/>
      <c r="T615" s="163"/>
      <c r="U615" s="163"/>
      <c r="V615" s="163"/>
      <c r="W615" s="163"/>
      <c r="X615" s="163"/>
      <c r="Y615" s="163"/>
      <c r="Z615" s="163"/>
      <c r="AA615" s="163"/>
      <c r="AB615" s="163"/>
      <c r="AC615" s="163"/>
      <c r="AD615" s="163"/>
      <c r="AE615" s="163"/>
      <c r="AF615" s="163"/>
      <c r="AG615" s="163"/>
      <c r="AH615" s="163"/>
      <c r="AI615" s="163"/>
      <c r="AJ615" s="163"/>
      <c r="AK615" s="163"/>
      <c r="AL615" s="163"/>
      <c r="AM615" s="163"/>
      <c r="AN615" s="163"/>
      <c r="AO615" s="163"/>
      <c r="AP615" s="163"/>
      <c r="AQ615" s="163"/>
      <c r="AR615" s="163"/>
      <c r="AS615" s="163"/>
      <c r="AT615" s="163"/>
      <c r="AU615" s="163"/>
      <c r="AV615" s="163"/>
      <c r="AW615" s="163"/>
      <c r="AX615" s="163"/>
      <c r="AY615" s="163"/>
      <c r="AZ615" s="163"/>
      <c r="BA615" s="163"/>
      <c r="BB615" s="163"/>
      <c r="BC615" s="187"/>
    </row>
    <row r="616" spans="3:55" x14ac:dyDescent="0.2">
      <c r="C616" s="163"/>
      <c r="D616" s="163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3"/>
      <c r="S616" s="163"/>
      <c r="T616" s="163"/>
      <c r="U616" s="163"/>
      <c r="V616" s="163"/>
      <c r="W616" s="163"/>
      <c r="X616" s="163"/>
      <c r="Y616" s="163"/>
      <c r="Z616" s="163"/>
      <c r="AA616" s="163"/>
      <c r="AB616" s="163"/>
      <c r="AC616" s="163"/>
      <c r="AD616" s="163"/>
      <c r="AE616" s="163"/>
      <c r="AF616" s="163"/>
      <c r="AG616" s="163"/>
      <c r="AH616" s="163"/>
      <c r="AI616" s="163"/>
      <c r="AJ616" s="163"/>
      <c r="AK616" s="163"/>
      <c r="AL616" s="163"/>
      <c r="AM616" s="163"/>
      <c r="AN616" s="163"/>
      <c r="AO616" s="163"/>
      <c r="AP616" s="163"/>
      <c r="AQ616" s="163"/>
      <c r="AR616" s="163"/>
      <c r="AS616" s="163"/>
      <c r="AT616" s="163"/>
      <c r="AU616" s="163"/>
      <c r="AV616" s="163"/>
      <c r="AW616" s="163"/>
      <c r="AX616" s="163"/>
      <c r="AY616" s="163"/>
      <c r="AZ616" s="163"/>
      <c r="BA616" s="163"/>
      <c r="BB616" s="163"/>
      <c r="BC616" s="187"/>
    </row>
    <row r="617" spans="3:55" x14ac:dyDescent="0.2">
      <c r="C617" s="163"/>
      <c r="D617" s="163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3"/>
      <c r="S617" s="163"/>
      <c r="T617" s="163"/>
      <c r="U617" s="163"/>
      <c r="V617" s="163"/>
      <c r="W617" s="163"/>
      <c r="X617" s="163"/>
      <c r="Y617" s="163"/>
      <c r="Z617" s="163"/>
      <c r="AA617" s="163"/>
      <c r="AB617" s="163"/>
      <c r="AC617" s="163"/>
      <c r="AD617" s="163"/>
      <c r="AE617" s="163"/>
      <c r="AF617" s="163"/>
      <c r="AG617" s="163"/>
      <c r="AH617" s="163"/>
      <c r="AI617" s="163"/>
      <c r="AJ617" s="163"/>
      <c r="AK617" s="163"/>
      <c r="AL617" s="163"/>
      <c r="AM617" s="163"/>
      <c r="AN617" s="163"/>
      <c r="AO617" s="163"/>
      <c r="AP617" s="163"/>
      <c r="AQ617" s="163"/>
      <c r="AR617" s="163"/>
      <c r="AS617" s="163"/>
      <c r="AT617" s="163"/>
      <c r="AU617" s="163"/>
      <c r="AV617" s="163"/>
      <c r="AW617" s="163"/>
      <c r="AX617" s="163"/>
      <c r="AY617" s="163"/>
      <c r="AZ617" s="163"/>
      <c r="BA617" s="163"/>
      <c r="BB617" s="163"/>
      <c r="BC617" s="187"/>
    </row>
    <row r="618" spans="3:55" x14ac:dyDescent="0.2">
      <c r="C618" s="163"/>
      <c r="D618" s="163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3"/>
      <c r="S618" s="163"/>
      <c r="T618" s="163"/>
      <c r="U618" s="163"/>
      <c r="V618" s="163"/>
      <c r="W618" s="163"/>
      <c r="X618" s="163"/>
      <c r="Y618" s="163"/>
      <c r="Z618" s="163"/>
      <c r="AA618" s="163"/>
      <c r="AB618" s="163"/>
      <c r="AC618" s="163"/>
      <c r="AD618" s="163"/>
      <c r="AE618" s="163"/>
      <c r="AF618" s="163"/>
      <c r="AG618" s="163"/>
      <c r="AH618" s="163"/>
      <c r="AI618" s="163"/>
      <c r="AJ618" s="163"/>
      <c r="AK618" s="163"/>
      <c r="AL618" s="163"/>
      <c r="AM618" s="163"/>
      <c r="AN618" s="163"/>
      <c r="AO618" s="163"/>
      <c r="AP618" s="163"/>
      <c r="AQ618" s="163"/>
      <c r="AR618" s="163"/>
      <c r="AS618" s="163"/>
      <c r="AT618" s="163"/>
      <c r="AU618" s="163"/>
      <c r="AV618" s="163"/>
      <c r="AW618" s="163"/>
      <c r="AX618" s="163"/>
      <c r="AY618" s="163"/>
      <c r="AZ618" s="163"/>
      <c r="BA618" s="163"/>
      <c r="BB618" s="163"/>
      <c r="BC618" s="187"/>
    </row>
    <row r="619" spans="3:55" x14ac:dyDescent="0.2">
      <c r="C619" s="163"/>
      <c r="D619" s="163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P619" s="163"/>
      <c r="Q619" s="163"/>
      <c r="R619" s="163"/>
      <c r="S619" s="163"/>
      <c r="T619" s="163"/>
      <c r="U619" s="163"/>
      <c r="V619" s="163"/>
      <c r="W619" s="163"/>
      <c r="X619" s="163"/>
      <c r="Y619" s="163"/>
      <c r="Z619" s="163"/>
      <c r="AA619" s="163"/>
      <c r="AB619" s="163"/>
      <c r="AC619" s="163"/>
      <c r="AD619" s="163"/>
      <c r="AE619" s="163"/>
      <c r="AF619" s="163"/>
      <c r="AG619" s="163"/>
      <c r="AH619" s="163"/>
      <c r="AI619" s="163"/>
      <c r="AJ619" s="163"/>
      <c r="AK619" s="163"/>
      <c r="AL619" s="163"/>
      <c r="AM619" s="163"/>
      <c r="AN619" s="163"/>
      <c r="AO619" s="163"/>
      <c r="AP619" s="163"/>
      <c r="AQ619" s="163"/>
      <c r="AR619" s="163"/>
      <c r="AS619" s="163"/>
      <c r="AT619" s="163"/>
      <c r="AU619" s="163"/>
      <c r="AV619" s="163"/>
      <c r="AW619" s="163"/>
      <c r="AX619" s="163"/>
      <c r="AY619" s="163"/>
      <c r="AZ619" s="163"/>
      <c r="BA619" s="163"/>
      <c r="BB619" s="163"/>
      <c r="BC619" s="187"/>
    </row>
    <row r="620" spans="3:55" x14ac:dyDescent="0.2">
      <c r="C620" s="163"/>
      <c r="D620" s="163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3"/>
      <c r="S620" s="163"/>
      <c r="T620" s="163"/>
      <c r="U620" s="163"/>
      <c r="V620" s="163"/>
      <c r="W620" s="163"/>
      <c r="X620" s="163"/>
      <c r="Y620" s="163"/>
      <c r="Z620" s="163"/>
      <c r="AA620" s="163"/>
      <c r="AB620" s="163"/>
      <c r="AC620" s="163"/>
      <c r="AD620" s="163"/>
      <c r="AE620" s="163"/>
      <c r="AF620" s="163"/>
      <c r="AG620" s="163"/>
      <c r="AH620" s="163"/>
      <c r="AI620" s="163"/>
      <c r="AJ620" s="163"/>
      <c r="AK620" s="163"/>
      <c r="AL620" s="163"/>
      <c r="AM620" s="163"/>
      <c r="AN620" s="163"/>
      <c r="AO620" s="163"/>
      <c r="AP620" s="163"/>
      <c r="AQ620" s="163"/>
      <c r="AR620" s="163"/>
      <c r="AS620" s="163"/>
      <c r="AT620" s="163"/>
      <c r="AU620" s="163"/>
      <c r="AV620" s="163"/>
      <c r="AW620" s="163"/>
      <c r="AX620" s="163"/>
      <c r="AY620" s="163"/>
      <c r="AZ620" s="163"/>
      <c r="BA620" s="163"/>
      <c r="BB620" s="163"/>
      <c r="BC620" s="187"/>
    </row>
    <row r="621" spans="3:55" x14ac:dyDescent="0.2">
      <c r="C621" s="163"/>
      <c r="D621" s="163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P621" s="163"/>
      <c r="Q621" s="163"/>
      <c r="R621" s="163"/>
      <c r="S621" s="163"/>
      <c r="T621" s="163"/>
      <c r="U621" s="163"/>
      <c r="V621" s="163"/>
      <c r="W621" s="163"/>
      <c r="X621" s="163"/>
      <c r="Y621" s="163"/>
      <c r="Z621" s="163"/>
      <c r="AA621" s="163"/>
      <c r="AB621" s="163"/>
      <c r="AC621" s="163"/>
      <c r="AD621" s="163"/>
      <c r="AE621" s="163"/>
      <c r="AF621" s="163"/>
      <c r="AG621" s="163"/>
      <c r="AH621" s="163"/>
      <c r="AI621" s="163"/>
      <c r="AJ621" s="163"/>
      <c r="AK621" s="163"/>
      <c r="AL621" s="163"/>
      <c r="AM621" s="163"/>
      <c r="AN621" s="163"/>
      <c r="AO621" s="163"/>
      <c r="AP621" s="163"/>
      <c r="AQ621" s="163"/>
      <c r="AR621" s="163"/>
      <c r="AS621" s="163"/>
      <c r="AT621" s="163"/>
      <c r="AU621" s="163"/>
      <c r="AV621" s="163"/>
      <c r="AW621" s="163"/>
      <c r="AX621" s="163"/>
      <c r="AY621" s="163"/>
      <c r="AZ621" s="163"/>
      <c r="BA621" s="163"/>
      <c r="BB621" s="163"/>
      <c r="BC621" s="187"/>
    </row>
    <row r="622" spans="3:55" x14ac:dyDescent="0.2">
      <c r="C622" s="163"/>
      <c r="D622" s="163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3"/>
      <c r="S622" s="163"/>
      <c r="T622" s="163"/>
      <c r="U622" s="163"/>
      <c r="V622" s="163"/>
      <c r="W622" s="163"/>
      <c r="X622" s="163"/>
      <c r="Y622" s="163"/>
      <c r="Z622" s="163"/>
      <c r="AA622" s="163"/>
      <c r="AB622" s="163"/>
      <c r="AC622" s="163"/>
      <c r="AD622" s="163"/>
      <c r="AE622" s="163"/>
      <c r="AF622" s="163"/>
      <c r="AG622" s="163"/>
      <c r="AH622" s="163"/>
      <c r="AI622" s="163"/>
      <c r="AJ622" s="163"/>
      <c r="AK622" s="163"/>
      <c r="AL622" s="163"/>
      <c r="AM622" s="163"/>
      <c r="AN622" s="163"/>
      <c r="AO622" s="163"/>
      <c r="AP622" s="163"/>
      <c r="AQ622" s="163"/>
      <c r="AR622" s="163"/>
      <c r="AS622" s="163"/>
      <c r="AT622" s="163"/>
      <c r="AU622" s="163"/>
      <c r="AV622" s="163"/>
      <c r="AW622" s="163"/>
      <c r="AX622" s="163"/>
      <c r="AY622" s="163"/>
      <c r="AZ622" s="163"/>
      <c r="BA622" s="163"/>
      <c r="BB622" s="163"/>
      <c r="BC622" s="187"/>
    </row>
    <row r="623" spans="3:55" x14ac:dyDescent="0.2">
      <c r="C623" s="163"/>
      <c r="D623" s="163"/>
      <c r="E623" s="163"/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3"/>
      <c r="S623" s="163"/>
      <c r="T623" s="163"/>
      <c r="U623" s="163"/>
      <c r="V623" s="163"/>
      <c r="W623" s="163"/>
      <c r="X623" s="163"/>
      <c r="Y623" s="163"/>
      <c r="Z623" s="163"/>
      <c r="AA623" s="163"/>
      <c r="AB623" s="163"/>
      <c r="AC623" s="163"/>
      <c r="AD623" s="163"/>
      <c r="AE623" s="163"/>
      <c r="AF623" s="163"/>
      <c r="AG623" s="163"/>
      <c r="AH623" s="163"/>
      <c r="AI623" s="163"/>
      <c r="AJ623" s="163"/>
      <c r="AK623" s="163"/>
      <c r="AL623" s="163"/>
      <c r="AM623" s="163"/>
      <c r="AN623" s="163"/>
      <c r="AO623" s="163"/>
      <c r="AP623" s="163"/>
      <c r="AQ623" s="163"/>
      <c r="AR623" s="163"/>
      <c r="AS623" s="163"/>
      <c r="AT623" s="163"/>
      <c r="AU623" s="163"/>
      <c r="AV623" s="163"/>
      <c r="AW623" s="163"/>
      <c r="AX623" s="163"/>
      <c r="AY623" s="163"/>
      <c r="AZ623" s="163"/>
      <c r="BA623" s="163"/>
      <c r="BB623" s="163"/>
      <c r="BC623" s="187"/>
    </row>
    <row r="624" spans="3:55" x14ac:dyDescent="0.2">
      <c r="C624" s="163"/>
      <c r="D624" s="163"/>
      <c r="E624" s="163"/>
      <c r="F624" s="163"/>
      <c r="G624" s="163"/>
      <c r="H624" s="163"/>
      <c r="I624" s="163"/>
      <c r="J624" s="163"/>
      <c r="K624" s="163"/>
      <c r="L624" s="163"/>
      <c r="M624" s="163"/>
      <c r="N624" s="163"/>
      <c r="O624" s="163"/>
      <c r="P624" s="163"/>
      <c r="Q624" s="163"/>
      <c r="R624" s="163"/>
      <c r="S624" s="163"/>
      <c r="T624" s="163"/>
      <c r="U624" s="163"/>
      <c r="V624" s="163"/>
      <c r="W624" s="163"/>
      <c r="X624" s="163"/>
      <c r="Y624" s="163"/>
      <c r="Z624" s="163"/>
      <c r="AA624" s="163"/>
      <c r="AB624" s="163"/>
      <c r="AC624" s="163"/>
      <c r="AD624" s="163"/>
      <c r="AE624" s="163"/>
      <c r="AF624" s="163"/>
      <c r="AG624" s="163"/>
      <c r="AH624" s="163"/>
      <c r="AI624" s="163"/>
      <c r="AJ624" s="163"/>
      <c r="AK624" s="163"/>
      <c r="AL624" s="163"/>
      <c r="AM624" s="163"/>
      <c r="AN624" s="163"/>
      <c r="AO624" s="163"/>
      <c r="AP624" s="163"/>
      <c r="AQ624" s="163"/>
      <c r="AR624" s="163"/>
      <c r="AS624" s="163"/>
      <c r="AT624" s="163"/>
      <c r="AU624" s="163"/>
      <c r="AV624" s="163"/>
      <c r="AW624" s="163"/>
      <c r="AX624" s="163"/>
      <c r="AY624" s="163"/>
      <c r="AZ624" s="163"/>
      <c r="BA624" s="163"/>
      <c r="BB624" s="163"/>
      <c r="BC624" s="187"/>
    </row>
    <row r="625" spans="3:55" x14ac:dyDescent="0.2">
      <c r="C625" s="163"/>
      <c r="D625" s="163"/>
      <c r="E625" s="163"/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3"/>
      <c r="S625" s="163"/>
      <c r="T625" s="163"/>
      <c r="U625" s="163"/>
      <c r="V625" s="163"/>
      <c r="W625" s="163"/>
      <c r="X625" s="163"/>
      <c r="Y625" s="163"/>
      <c r="Z625" s="163"/>
      <c r="AA625" s="163"/>
      <c r="AB625" s="163"/>
      <c r="AC625" s="163"/>
      <c r="AD625" s="163"/>
      <c r="AE625" s="163"/>
      <c r="AF625" s="163"/>
      <c r="AG625" s="163"/>
      <c r="AH625" s="163"/>
      <c r="AI625" s="163"/>
      <c r="AJ625" s="163"/>
      <c r="AK625" s="163"/>
      <c r="AL625" s="163"/>
      <c r="AM625" s="163"/>
      <c r="AN625" s="163"/>
      <c r="AO625" s="163"/>
      <c r="AP625" s="163"/>
      <c r="AQ625" s="163"/>
      <c r="AR625" s="163"/>
      <c r="AS625" s="163"/>
      <c r="AT625" s="163"/>
      <c r="AU625" s="163"/>
      <c r="AV625" s="163"/>
      <c r="AW625" s="163"/>
      <c r="AX625" s="163"/>
      <c r="AY625" s="163"/>
      <c r="AZ625" s="163"/>
      <c r="BA625" s="163"/>
      <c r="BB625" s="163"/>
      <c r="BC625" s="187"/>
    </row>
    <row r="626" spans="3:55" x14ac:dyDescent="0.2">
      <c r="C626" s="163"/>
      <c r="D626" s="163"/>
      <c r="E626" s="163"/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3"/>
      <c r="S626" s="163"/>
      <c r="T626" s="163"/>
      <c r="U626" s="163"/>
      <c r="V626" s="163"/>
      <c r="W626" s="163"/>
      <c r="X626" s="163"/>
      <c r="Y626" s="163"/>
      <c r="Z626" s="163"/>
      <c r="AA626" s="163"/>
      <c r="AB626" s="163"/>
      <c r="AC626" s="163"/>
      <c r="AD626" s="163"/>
      <c r="AE626" s="163"/>
      <c r="AF626" s="163"/>
      <c r="AG626" s="163"/>
      <c r="AH626" s="163"/>
      <c r="AI626" s="163"/>
      <c r="AJ626" s="163"/>
      <c r="AK626" s="163"/>
      <c r="AL626" s="163"/>
      <c r="AM626" s="163"/>
      <c r="AN626" s="163"/>
      <c r="AO626" s="163"/>
      <c r="AP626" s="163"/>
      <c r="AQ626" s="163"/>
      <c r="AR626" s="163"/>
      <c r="AS626" s="163"/>
      <c r="AT626" s="163"/>
      <c r="AU626" s="163"/>
      <c r="AV626" s="163"/>
      <c r="AW626" s="163"/>
      <c r="AX626" s="163"/>
      <c r="AY626" s="163"/>
      <c r="AZ626" s="163"/>
      <c r="BA626" s="163"/>
      <c r="BB626" s="163"/>
      <c r="BC626" s="187"/>
    </row>
    <row r="627" spans="3:55" x14ac:dyDescent="0.2">
      <c r="C627" s="163"/>
      <c r="D627" s="163"/>
      <c r="E627" s="163"/>
      <c r="F627" s="163"/>
      <c r="G627" s="163"/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  <c r="S627" s="163"/>
      <c r="T627" s="163"/>
      <c r="U627" s="163"/>
      <c r="V627" s="163"/>
      <c r="W627" s="163"/>
      <c r="X627" s="163"/>
      <c r="Y627" s="163"/>
      <c r="Z627" s="163"/>
      <c r="AA627" s="163"/>
      <c r="AB627" s="163"/>
      <c r="AC627" s="163"/>
      <c r="AD627" s="163"/>
      <c r="AE627" s="163"/>
      <c r="AF627" s="163"/>
      <c r="AG627" s="163"/>
      <c r="AH627" s="163"/>
      <c r="AI627" s="163"/>
      <c r="AJ627" s="163"/>
      <c r="AK627" s="163"/>
      <c r="AL627" s="163"/>
      <c r="AM627" s="163"/>
      <c r="AN627" s="163"/>
      <c r="AO627" s="163"/>
      <c r="AP627" s="163"/>
      <c r="AQ627" s="163"/>
      <c r="AR627" s="163"/>
      <c r="AS627" s="163"/>
      <c r="AT627" s="163"/>
      <c r="AU627" s="163"/>
      <c r="AV627" s="163"/>
      <c r="AW627" s="163"/>
      <c r="AX627" s="163"/>
      <c r="AY627" s="163"/>
      <c r="AZ627" s="163"/>
      <c r="BA627" s="163"/>
      <c r="BB627" s="163"/>
      <c r="BC627" s="187"/>
    </row>
    <row r="628" spans="3:55" x14ac:dyDescent="0.2">
      <c r="C628" s="163"/>
      <c r="D628" s="163"/>
      <c r="E628" s="163"/>
      <c r="F628" s="163"/>
      <c r="G628" s="163"/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  <c r="S628" s="163"/>
      <c r="T628" s="163"/>
      <c r="U628" s="163"/>
      <c r="V628" s="163"/>
      <c r="W628" s="163"/>
      <c r="X628" s="163"/>
      <c r="Y628" s="163"/>
      <c r="Z628" s="163"/>
      <c r="AA628" s="163"/>
      <c r="AB628" s="163"/>
      <c r="AC628" s="163"/>
      <c r="AD628" s="163"/>
      <c r="AE628" s="163"/>
      <c r="AF628" s="163"/>
      <c r="AG628" s="163"/>
      <c r="AH628" s="163"/>
      <c r="AI628" s="163"/>
      <c r="AJ628" s="163"/>
      <c r="AK628" s="163"/>
      <c r="AL628" s="163"/>
      <c r="AM628" s="163"/>
      <c r="AN628" s="163"/>
      <c r="AO628" s="163"/>
      <c r="AP628" s="163"/>
      <c r="AQ628" s="163"/>
      <c r="AR628" s="163"/>
      <c r="AS628" s="163"/>
      <c r="AT628" s="163"/>
      <c r="AU628" s="163"/>
      <c r="AV628" s="163"/>
      <c r="AW628" s="163"/>
      <c r="AX628" s="163"/>
      <c r="AY628" s="163"/>
      <c r="AZ628" s="163"/>
      <c r="BA628" s="163"/>
      <c r="BB628" s="163"/>
      <c r="BC628" s="187"/>
    </row>
    <row r="629" spans="3:55" x14ac:dyDescent="0.2">
      <c r="C629" s="163"/>
      <c r="D629" s="163"/>
      <c r="E629" s="163"/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3"/>
      <c r="S629" s="163"/>
      <c r="T629" s="163"/>
      <c r="U629" s="163"/>
      <c r="V629" s="163"/>
      <c r="W629" s="163"/>
      <c r="X629" s="163"/>
      <c r="Y629" s="163"/>
      <c r="Z629" s="163"/>
      <c r="AA629" s="163"/>
      <c r="AB629" s="163"/>
      <c r="AC629" s="163"/>
      <c r="AD629" s="163"/>
      <c r="AE629" s="163"/>
      <c r="AF629" s="163"/>
      <c r="AG629" s="163"/>
      <c r="AH629" s="163"/>
      <c r="AI629" s="163"/>
      <c r="AJ629" s="163"/>
      <c r="AK629" s="163"/>
      <c r="AL629" s="163"/>
      <c r="AM629" s="163"/>
      <c r="AN629" s="163"/>
      <c r="AO629" s="163"/>
      <c r="AP629" s="163"/>
      <c r="AQ629" s="163"/>
      <c r="AR629" s="163"/>
      <c r="AS629" s="163"/>
      <c r="AT629" s="163"/>
      <c r="AU629" s="163"/>
      <c r="AV629" s="163"/>
      <c r="AW629" s="163"/>
      <c r="AX629" s="163"/>
      <c r="AY629" s="163"/>
      <c r="AZ629" s="163"/>
      <c r="BA629" s="163"/>
      <c r="BB629" s="163"/>
      <c r="BC629" s="187"/>
    </row>
    <row r="630" spans="3:55" x14ac:dyDescent="0.2">
      <c r="C630" s="163"/>
      <c r="D630" s="163"/>
      <c r="E630" s="163"/>
      <c r="F630" s="163"/>
      <c r="G630" s="163"/>
      <c r="H630" s="163"/>
      <c r="I630" s="163"/>
      <c r="J630" s="163"/>
      <c r="K630" s="163"/>
      <c r="L630" s="163"/>
      <c r="M630" s="163"/>
      <c r="N630" s="163"/>
      <c r="O630" s="163"/>
      <c r="P630" s="163"/>
      <c r="Q630" s="163"/>
      <c r="R630" s="163"/>
      <c r="S630" s="163"/>
      <c r="T630" s="163"/>
      <c r="U630" s="163"/>
      <c r="V630" s="163"/>
      <c r="W630" s="163"/>
      <c r="X630" s="163"/>
      <c r="Y630" s="163"/>
      <c r="Z630" s="163"/>
      <c r="AA630" s="163"/>
      <c r="AB630" s="163"/>
      <c r="AC630" s="163"/>
      <c r="AD630" s="163"/>
      <c r="AE630" s="163"/>
      <c r="AF630" s="163"/>
      <c r="AG630" s="163"/>
      <c r="AH630" s="163"/>
      <c r="AI630" s="163"/>
      <c r="AJ630" s="163"/>
      <c r="AK630" s="163"/>
      <c r="AL630" s="163"/>
      <c r="AM630" s="163"/>
      <c r="AN630" s="163"/>
      <c r="AO630" s="163"/>
      <c r="AP630" s="163"/>
      <c r="AQ630" s="163"/>
      <c r="AR630" s="163"/>
      <c r="AS630" s="163"/>
      <c r="AT630" s="163"/>
      <c r="AU630" s="163"/>
      <c r="AV630" s="163"/>
      <c r="AW630" s="163"/>
      <c r="AX630" s="163"/>
      <c r="AY630" s="163"/>
      <c r="AZ630" s="163"/>
      <c r="BA630" s="163"/>
      <c r="BB630" s="163"/>
      <c r="BC630" s="187"/>
    </row>
    <row r="631" spans="3:55" x14ac:dyDescent="0.2">
      <c r="C631" s="163"/>
      <c r="D631" s="163"/>
      <c r="E631" s="163"/>
      <c r="F631" s="163"/>
      <c r="G631" s="163"/>
      <c r="H631" s="163"/>
      <c r="I631" s="163"/>
      <c r="J631" s="163"/>
      <c r="K631" s="163"/>
      <c r="L631" s="163"/>
      <c r="M631" s="163"/>
      <c r="N631" s="163"/>
      <c r="O631" s="163"/>
      <c r="P631" s="163"/>
      <c r="Q631" s="163"/>
      <c r="R631" s="163"/>
      <c r="S631" s="163"/>
      <c r="T631" s="163"/>
      <c r="U631" s="163"/>
      <c r="V631" s="163"/>
      <c r="W631" s="163"/>
      <c r="X631" s="163"/>
      <c r="Y631" s="163"/>
      <c r="Z631" s="163"/>
      <c r="AA631" s="163"/>
      <c r="AB631" s="163"/>
      <c r="AC631" s="163"/>
      <c r="AD631" s="163"/>
      <c r="AE631" s="163"/>
      <c r="AF631" s="163"/>
      <c r="AG631" s="163"/>
      <c r="AH631" s="163"/>
      <c r="AI631" s="163"/>
      <c r="AJ631" s="163"/>
      <c r="AK631" s="163"/>
      <c r="AL631" s="163"/>
      <c r="AM631" s="163"/>
      <c r="AN631" s="163"/>
      <c r="AO631" s="163"/>
      <c r="AP631" s="163"/>
      <c r="AQ631" s="163"/>
      <c r="AR631" s="163"/>
      <c r="AS631" s="163"/>
      <c r="AT631" s="163"/>
      <c r="AU631" s="163"/>
      <c r="AV631" s="163"/>
      <c r="AW631" s="163"/>
      <c r="AX631" s="163"/>
      <c r="AY631" s="163"/>
      <c r="AZ631" s="163"/>
      <c r="BA631" s="163"/>
      <c r="BB631" s="163"/>
      <c r="BC631" s="187"/>
    </row>
    <row r="632" spans="3:55" x14ac:dyDescent="0.2">
      <c r="C632" s="163"/>
      <c r="D632" s="163"/>
      <c r="E632" s="163"/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  <c r="S632" s="163"/>
      <c r="T632" s="163"/>
      <c r="U632" s="163"/>
      <c r="V632" s="163"/>
      <c r="W632" s="163"/>
      <c r="X632" s="163"/>
      <c r="Y632" s="163"/>
      <c r="Z632" s="163"/>
      <c r="AA632" s="163"/>
      <c r="AB632" s="163"/>
      <c r="AC632" s="163"/>
      <c r="AD632" s="163"/>
      <c r="AE632" s="163"/>
      <c r="AF632" s="163"/>
      <c r="AG632" s="163"/>
      <c r="AH632" s="163"/>
      <c r="AI632" s="163"/>
      <c r="AJ632" s="163"/>
      <c r="AK632" s="163"/>
      <c r="AL632" s="163"/>
      <c r="AM632" s="163"/>
      <c r="AN632" s="163"/>
      <c r="AO632" s="163"/>
      <c r="AP632" s="163"/>
      <c r="AQ632" s="163"/>
      <c r="AR632" s="163"/>
      <c r="AS632" s="163"/>
      <c r="AT632" s="163"/>
      <c r="AU632" s="163"/>
      <c r="AV632" s="163"/>
      <c r="AW632" s="163"/>
      <c r="AX632" s="163"/>
      <c r="AY632" s="163"/>
      <c r="AZ632" s="163"/>
      <c r="BA632" s="163"/>
      <c r="BB632" s="163"/>
      <c r="BC632" s="187"/>
    </row>
    <row r="633" spans="3:55" x14ac:dyDescent="0.2">
      <c r="C633" s="163"/>
      <c r="D633" s="163"/>
      <c r="E633" s="163"/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3"/>
      <c r="S633" s="163"/>
      <c r="T633" s="163"/>
      <c r="U633" s="163"/>
      <c r="V633" s="163"/>
      <c r="W633" s="163"/>
      <c r="X633" s="163"/>
      <c r="Y633" s="163"/>
      <c r="Z633" s="163"/>
      <c r="AA633" s="163"/>
      <c r="AB633" s="163"/>
      <c r="AC633" s="163"/>
      <c r="AD633" s="163"/>
      <c r="AE633" s="163"/>
      <c r="AF633" s="163"/>
      <c r="AG633" s="163"/>
      <c r="AH633" s="163"/>
      <c r="AI633" s="163"/>
      <c r="AJ633" s="163"/>
      <c r="AK633" s="163"/>
      <c r="AL633" s="163"/>
      <c r="AM633" s="163"/>
      <c r="AN633" s="163"/>
      <c r="AO633" s="163"/>
      <c r="AP633" s="163"/>
      <c r="AQ633" s="163"/>
      <c r="AR633" s="163"/>
      <c r="AS633" s="163"/>
      <c r="AT633" s="163"/>
      <c r="AU633" s="163"/>
      <c r="AV633" s="163"/>
      <c r="AW633" s="163"/>
      <c r="AX633" s="163"/>
      <c r="AY633" s="163"/>
      <c r="AZ633" s="163"/>
      <c r="BA633" s="163"/>
      <c r="BB633" s="163"/>
      <c r="BC633" s="187"/>
    </row>
    <row r="634" spans="3:55" x14ac:dyDescent="0.2">
      <c r="C634" s="163"/>
      <c r="D634" s="163"/>
      <c r="E634" s="163"/>
      <c r="F634" s="163"/>
      <c r="G634" s="163"/>
      <c r="H634" s="163"/>
      <c r="I634" s="163"/>
      <c r="J634" s="163"/>
      <c r="K634" s="163"/>
      <c r="L634" s="163"/>
      <c r="M634" s="163"/>
      <c r="N634" s="163"/>
      <c r="O634" s="163"/>
      <c r="P634" s="163"/>
      <c r="Q634" s="163"/>
      <c r="R634" s="163"/>
      <c r="S634" s="163"/>
      <c r="T634" s="163"/>
      <c r="U634" s="163"/>
      <c r="V634" s="163"/>
      <c r="W634" s="163"/>
      <c r="X634" s="163"/>
      <c r="Y634" s="163"/>
      <c r="Z634" s="163"/>
      <c r="AA634" s="163"/>
      <c r="AB634" s="163"/>
      <c r="AC634" s="163"/>
      <c r="AD634" s="163"/>
      <c r="AE634" s="163"/>
      <c r="AF634" s="163"/>
      <c r="AG634" s="163"/>
      <c r="AH634" s="163"/>
      <c r="AI634" s="163"/>
      <c r="AJ634" s="163"/>
      <c r="AK634" s="163"/>
      <c r="AL634" s="163"/>
      <c r="AM634" s="163"/>
      <c r="AN634" s="163"/>
      <c r="AO634" s="163"/>
      <c r="AP634" s="163"/>
      <c r="AQ634" s="163"/>
      <c r="AR634" s="163"/>
      <c r="AS634" s="163"/>
      <c r="AT634" s="163"/>
      <c r="AU634" s="163"/>
      <c r="AV634" s="163"/>
      <c r="AW634" s="163"/>
      <c r="AX634" s="163"/>
      <c r="AY634" s="163"/>
      <c r="AZ634" s="163"/>
      <c r="BA634" s="163"/>
      <c r="BB634" s="163"/>
      <c r="BC634" s="187"/>
    </row>
    <row r="635" spans="3:55" x14ac:dyDescent="0.2">
      <c r="C635" s="163"/>
      <c r="D635" s="163"/>
      <c r="E635" s="163"/>
      <c r="F635" s="163"/>
      <c r="G635" s="163"/>
      <c r="H635" s="163"/>
      <c r="I635" s="163"/>
      <c r="J635" s="163"/>
      <c r="K635" s="163"/>
      <c r="L635" s="163"/>
      <c r="M635" s="163"/>
      <c r="N635" s="163"/>
      <c r="O635" s="163"/>
      <c r="P635" s="163"/>
      <c r="Q635" s="163"/>
      <c r="R635" s="163"/>
      <c r="S635" s="163"/>
      <c r="T635" s="163"/>
      <c r="U635" s="163"/>
      <c r="V635" s="163"/>
      <c r="W635" s="163"/>
      <c r="X635" s="163"/>
      <c r="Y635" s="163"/>
      <c r="Z635" s="163"/>
      <c r="AA635" s="163"/>
      <c r="AB635" s="163"/>
      <c r="AC635" s="163"/>
      <c r="AD635" s="163"/>
      <c r="AE635" s="163"/>
      <c r="AF635" s="163"/>
      <c r="AG635" s="163"/>
      <c r="AH635" s="163"/>
      <c r="AI635" s="163"/>
      <c r="AJ635" s="163"/>
      <c r="AK635" s="163"/>
      <c r="AL635" s="163"/>
      <c r="AM635" s="163"/>
      <c r="AN635" s="163"/>
      <c r="AO635" s="163"/>
      <c r="AP635" s="163"/>
      <c r="AQ635" s="163"/>
      <c r="AR635" s="163"/>
      <c r="AS635" s="163"/>
      <c r="AT635" s="163"/>
      <c r="AU635" s="163"/>
      <c r="AV635" s="163"/>
      <c r="AW635" s="163"/>
      <c r="AX635" s="163"/>
      <c r="AY635" s="163"/>
      <c r="AZ635" s="163"/>
      <c r="BA635" s="163"/>
      <c r="BB635" s="163"/>
      <c r="BC635" s="187"/>
    </row>
    <row r="636" spans="3:55" x14ac:dyDescent="0.2">
      <c r="C636" s="163"/>
      <c r="D636" s="163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3"/>
      <c r="S636" s="163"/>
      <c r="T636" s="163"/>
      <c r="U636" s="163"/>
      <c r="V636" s="163"/>
      <c r="W636" s="163"/>
      <c r="X636" s="163"/>
      <c r="Y636" s="163"/>
      <c r="Z636" s="163"/>
      <c r="AA636" s="163"/>
      <c r="AB636" s="163"/>
      <c r="AC636" s="163"/>
      <c r="AD636" s="163"/>
      <c r="AE636" s="163"/>
      <c r="AF636" s="163"/>
      <c r="AG636" s="163"/>
      <c r="AH636" s="163"/>
      <c r="AI636" s="163"/>
      <c r="AJ636" s="163"/>
      <c r="AK636" s="163"/>
      <c r="AL636" s="163"/>
      <c r="AM636" s="163"/>
      <c r="AN636" s="163"/>
      <c r="AO636" s="163"/>
      <c r="AP636" s="163"/>
      <c r="AQ636" s="163"/>
      <c r="AR636" s="163"/>
      <c r="AS636" s="163"/>
      <c r="AT636" s="163"/>
      <c r="AU636" s="163"/>
      <c r="AV636" s="163"/>
      <c r="AW636" s="163"/>
      <c r="AX636" s="163"/>
      <c r="AY636" s="163"/>
      <c r="AZ636" s="163"/>
      <c r="BA636" s="163"/>
      <c r="BB636" s="163"/>
      <c r="BC636" s="187"/>
    </row>
    <row r="637" spans="3:55" x14ac:dyDescent="0.2">
      <c r="C637" s="163"/>
      <c r="D637" s="163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3"/>
      <c r="S637" s="163"/>
      <c r="T637" s="163"/>
      <c r="U637" s="163"/>
      <c r="V637" s="163"/>
      <c r="W637" s="163"/>
      <c r="X637" s="163"/>
      <c r="Y637" s="163"/>
      <c r="Z637" s="163"/>
      <c r="AA637" s="163"/>
      <c r="AB637" s="163"/>
      <c r="AC637" s="163"/>
      <c r="AD637" s="163"/>
      <c r="AE637" s="163"/>
      <c r="AF637" s="163"/>
      <c r="AG637" s="163"/>
      <c r="AH637" s="163"/>
      <c r="AI637" s="163"/>
      <c r="AJ637" s="163"/>
      <c r="AK637" s="163"/>
      <c r="AL637" s="163"/>
      <c r="AM637" s="163"/>
      <c r="AN637" s="163"/>
      <c r="AO637" s="163"/>
      <c r="AP637" s="163"/>
      <c r="AQ637" s="163"/>
      <c r="AR637" s="163"/>
      <c r="AS637" s="163"/>
      <c r="AT637" s="163"/>
      <c r="AU637" s="163"/>
      <c r="AV637" s="163"/>
      <c r="AW637" s="163"/>
      <c r="AX637" s="163"/>
      <c r="AY637" s="163"/>
      <c r="AZ637" s="163"/>
      <c r="BA637" s="163"/>
      <c r="BB637" s="163"/>
      <c r="BC637" s="187"/>
    </row>
    <row r="638" spans="3:55" x14ac:dyDescent="0.2">
      <c r="C638" s="163"/>
      <c r="D638" s="163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3"/>
      <c r="S638" s="163"/>
      <c r="T638" s="163"/>
      <c r="U638" s="163"/>
      <c r="V638" s="163"/>
      <c r="W638" s="163"/>
      <c r="X638" s="163"/>
      <c r="Y638" s="163"/>
      <c r="Z638" s="163"/>
      <c r="AA638" s="163"/>
      <c r="AB638" s="163"/>
      <c r="AC638" s="163"/>
      <c r="AD638" s="163"/>
      <c r="AE638" s="163"/>
      <c r="AF638" s="163"/>
      <c r="AG638" s="163"/>
      <c r="AH638" s="163"/>
      <c r="AI638" s="163"/>
      <c r="AJ638" s="163"/>
      <c r="AK638" s="163"/>
      <c r="AL638" s="163"/>
      <c r="AM638" s="163"/>
      <c r="AN638" s="163"/>
      <c r="AO638" s="163"/>
      <c r="AP638" s="163"/>
      <c r="AQ638" s="163"/>
      <c r="AR638" s="163"/>
      <c r="AS638" s="163"/>
      <c r="AT638" s="163"/>
      <c r="AU638" s="163"/>
      <c r="AV638" s="163"/>
      <c r="AW638" s="163"/>
      <c r="AX638" s="163"/>
      <c r="AY638" s="163"/>
      <c r="AZ638" s="163"/>
      <c r="BA638" s="163"/>
      <c r="BB638" s="163"/>
      <c r="BC638" s="187"/>
    </row>
    <row r="639" spans="3:55" x14ac:dyDescent="0.2">
      <c r="C639" s="163"/>
      <c r="D639" s="163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63"/>
      <c r="AA639" s="163"/>
      <c r="AB639" s="163"/>
      <c r="AC639" s="163"/>
      <c r="AD639" s="163"/>
      <c r="AE639" s="163"/>
      <c r="AF639" s="163"/>
      <c r="AG639" s="163"/>
      <c r="AH639" s="163"/>
      <c r="AI639" s="163"/>
      <c r="AJ639" s="163"/>
      <c r="AK639" s="163"/>
      <c r="AL639" s="163"/>
      <c r="AM639" s="163"/>
      <c r="AN639" s="163"/>
      <c r="AO639" s="163"/>
      <c r="AP639" s="163"/>
      <c r="AQ639" s="163"/>
      <c r="AR639" s="163"/>
      <c r="AS639" s="163"/>
      <c r="AT639" s="163"/>
      <c r="AU639" s="163"/>
      <c r="AV639" s="163"/>
      <c r="AW639" s="163"/>
      <c r="AX639" s="163"/>
      <c r="AY639" s="163"/>
      <c r="AZ639" s="163"/>
      <c r="BA639" s="163"/>
      <c r="BB639" s="163"/>
      <c r="BC639" s="187"/>
    </row>
    <row r="640" spans="3:55" x14ac:dyDescent="0.2"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63"/>
      <c r="AA640" s="163"/>
      <c r="AB640" s="163"/>
      <c r="AC640" s="163"/>
      <c r="AD640" s="163"/>
      <c r="AE640" s="163"/>
      <c r="AF640" s="163"/>
      <c r="AG640" s="163"/>
      <c r="AH640" s="163"/>
      <c r="AI640" s="163"/>
      <c r="AJ640" s="163"/>
      <c r="AK640" s="163"/>
      <c r="AL640" s="163"/>
      <c r="AM640" s="163"/>
      <c r="AN640" s="163"/>
      <c r="AO640" s="163"/>
      <c r="AP640" s="163"/>
      <c r="AQ640" s="163"/>
      <c r="AR640" s="163"/>
      <c r="AS640" s="163"/>
      <c r="AT640" s="163"/>
      <c r="AU640" s="163"/>
      <c r="AV640" s="163"/>
      <c r="AW640" s="163"/>
      <c r="AX640" s="163"/>
      <c r="AY640" s="163"/>
      <c r="AZ640" s="163"/>
      <c r="BA640" s="163"/>
      <c r="BB640" s="163"/>
      <c r="BC640" s="187"/>
    </row>
    <row r="641" spans="3:55" x14ac:dyDescent="0.2">
      <c r="C641" s="163"/>
      <c r="D641" s="163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P641" s="163"/>
      <c r="Q641" s="163"/>
      <c r="R641" s="163"/>
      <c r="S641" s="163"/>
      <c r="T641" s="163"/>
      <c r="U641" s="163"/>
      <c r="V641" s="163"/>
      <c r="W641" s="163"/>
      <c r="X641" s="163"/>
      <c r="Y641" s="163"/>
      <c r="Z641" s="163"/>
      <c r="AA641" s="163"/>
      <c r="AB641" s="163"/>
      <c r="AC641" s="163"/>
      <c r="AD641" s="163"/>
      <c r="AE641" s="163"/>
      <c r="AF641" s="163"/>
      <c r="AG641" s="163"/>
      <c r="AH641" s="163"/>
      <c r="AI641" s="163"/>
      <c r="AJ641" s="163"/>
      <c r="AK641" s="163"/>
      <c r="AL641" s="163"/>
      <c r="AM641" s="163"/>
      <c r="AN641" s="163"/>
      <c r="AO641" s="163"/>
      <c r="AP641" s="163"/>
      <c r="AQ641" s="163"/>
      <c r="AR641" s="163"/>
      <c r="AS641" s="163"/>
      <c r="AT641" s="163"/>
      <c r="AU641" s="163"/>
      <c r="AV641" s="163"/>
      <c r="AW641" s="163"/>
      <c r="AX641" s="163"/>
      <c r="AY641" s="163"/>
      <c r="AZ641" s="163"/>
      <c r="BA641" s="163"/>
      <c r="BB641" s="163"/>
      <c r="BC641" s="187"/>
    </row>
    <row r="642" spans="3:55" x14ac:dyDescent="0.2">
      <c r="C642" s="163"/>
      <c r="D642" s="163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3"/>
      <c r="S642" s="163"/>
      <c r="T642" s="163"/>
      <c r="U642" s="163"/>
      <c r="V642" s="163"/>
      <c r="W642" s="163"/>
      <c r="X642" s="163"/>
      <c r="Y642" s="163"/>
      <c r="Z642" s="163"/>
      <c r="AA642" s="163"/>
      <c r="AB642" s="163"/>
      <c r="AC642" s="163"/>
      <c r="AD642" s="163"/>
      <c r="AE642" s="163"/>
      <c r="AF642" s="163"/>
      <c r="AG642" s="163"/>
      <c r="AH642" s="163"/>
      <c r="AI642" s="163"/>
      <c r="AJ642" s="163"/>
      <c r="AK642" s="163"/>
      <c r="AL642" s="163"/>
      <c r="AM642" s="163"/>
      <c r="AN642" s="163"/>
      <c r="AO642" s="163"/>
      <c r="AP642" s="163"/>
      <c r="AQ642" s="163"/>
      <c r="AR642" s="163"/>
      <c r="AS642" s="163"/>
      <c r="AT642" s="163"/>
      <c r="AU642" s="163"/>
      <c r="AV642" s="163"/>
      <c r="AW642" s="163"/>
      <c r="AX642" s="163"/>
      <c r="AY642" s="163"/>
      <c r="AZ642" s="163"/>
      <c r="BA642" s="163"/>
      <c r="BB642" s="163"/>
      <c r="BC642" s="187"/>
    </row>
    <row r="643" spans="3:55" x14ac:dyDescent="0.2">
      <c r="C643" s="163"/>
      <c r="D643" s="163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P643" s="163"/>
      <c r="Q643" s="163"/>
      <c r="R643" s="163"/>
      <c r="S643" s="163"/>
      <c r="T643" s="163"/>
      <c r="U643" s="163"/>
      <c r="V643" s="163"/>
      <c r="W643" s="163"/>
      <c r="X643" s="163"/>
      <c r="Y643" s="163"/>
      <c r="Z643" s="163"/>
      <c r="AA643" s="163"/>
      <c r="AB643" s="163"/>
      <c r="AC643" s="163"/>
      <c r="AD643" s="163"/>
      <c r="AE643" s="163"/>
      <c r="AF643" s="163"/>
      <c r="AG643" s="163"/>
      <c r="AH643" s="163"/>
      <c r="AI643" s="163"/>
      <c r="AJ643" s="163"/>
      <c r="AK643" s="163"/>
      <c r="AL643" s="163"/>
      <c r="AM643" s="163"/>
      <c r="AN643" s="163"/>
      <c r="AO643" s="163"/>
      <c r="AP643" s="163"/>
      <c r="AQ643" s="163"/>
      <c r="AR643" s="163"/>
      <c r="AS643" s="163"/>
      <c r="AT643" s="163"/>
      <c r="AU643" s="163"/>
      <c r="AV643" s="163"/>
      <c r="AW643" s="163"/>
      <c r="AX643" s="163"/>
      <c r="AY643" s="163"/>
      <c r="AZ643" s="163"/>
      <c r="BA643" s="163"/>
      <c r="BB643" s="163"/>
      <c r="BC643" s="187"/>
    </row>
    <row r="644" spans="3:55" x14ac:dyDescent="0.2">
      <c r="C644" s="163"/>
      <c r="D644" s="163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3"/>
      <c r="S644" s="163"/>
      <c r="T644" s="163"/>
      <c r="U644" s="163"/>
      <c r="V644" s="163"/>
      <c r="W644" s="163"/>
      <c r="X644" s="163"/>
      <c r="Y644" s="163"/>
      <c r="Z644" s="163"/>
      <c r="AA644" s="163"/>
      <c r="AB644" s="163"/>
      <c r="AC644" s="163"/>
      <c r="AD644" s="163"/>
      <c r="AE644" s="163"/>
      <c r="AF644" s="163"/>
      <c r="AG644" s="163"/>
      <c r="AH644" s="163"/>
      <c r="AI644" s="163"/>
      <c r="AJ644" s="163"/>
      <c r="AK644" s="163"/>
      <c r="AL644" s="163"/>
      <c r="AM644" s="163"/>
      <c r="AN644" s="163"/>
      <c r="AO644" s="163"/>
      <c r="AP644" s="163"/>
      <c r="AQ644" s="163"/>
      <c r="AR644" s="163"/>
      <c r="AS644" s="163"/>
      <c r="AT644" s="163"/>
      <c r="AU644" s="163"/>
      <c r="AV644" s="163"/>
      <c r="AW644" s="163"/>
      <c r="AX644" s="163"/>
      <c r="AY644" s="163"/>
      <c r="AZ644" s="163"/>
      <c r="BA644" s="163"/>
      <c r="BB644" s="163"/>
      <c r="BC644" s="187"/>
    </row>
    <row r="645" spans="3:55" x14ac:dyDescent="0.2">
      <c r="C645" s="163"/>
      <c r="D645" s="163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3"/>
      <c r="S645" s="163"/>
      <c r="T645" s="163"/>
      <c r="U645" s="163"/>
      <c r="V645" s="163"/>
      <c r="W645" s="163"/>
      <c r="X645" s="163"/>
      <c r="Y645" s="163"/>
      <c r="Z645" s="163"/>
      <c r="AA645" s="163"/>
      <c r="AB645" s="163"/>
      <c r="AC645" s="163"/>
      <c r="AD645" s="163"/>
      <c r="AE645" s="163"/>
      <c r="AF645" s="163"/>
      <c r="AG645" s="163"/>
      <c r="AH645" s="163"/>
      <c r="AI645" s="163"/>
      <c r="AJ645" s="163"/>
      <c r="AK645" s="163"/>
      <c r="AL645" s="163"/>
      <c r="AM645" s="163"/>
      <c r="AN645" s="163"/>
      <c r="AO645" s="163"/>
      <c r="AP645" s="163"/>
      <c r="AQ645" s="163"/>
      <c r="AR645" s="163"/>
      <c r="AS645" s="163"/>
      <c r="AT645" s="163"/>
      <c r="AU645" s="163"/>
      <c r="AV645" s="163"/>
      <c r="AW645" s="163"/>
      <c r="AX645" s="163"/>
      <c r="AY645" s="163"/>
      <c r="AZ645" s="163"/>
      <c r="BA645" s="163"/>
      <c r="BB645" s="163"/>
      <c r="BC645" s="187"/>
    </row>
    <row r="646" spans="3:55" x14ac:dyDescent="0.2">
      <c r="C646" s="163"/>
      <c r="D646" s="163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3"/>
      <c r="S646" s="163"/>
      <c r="T646" s="163"/>
      <c r="U646" s="163"/>
      <c r="V646" s="163"/>
      <c r="W646" s="163"/>
      <c r="X646" s="163"/>
      <c r="Y646" s="163"/>
      <c r="Z646" s="163"/>
      <c r="AA646" s="163"/>
      <c r="AB646" s="163"/>
      <c r="AC646" s="163"/>
      <c r="AD646" s="163"/>
      <c r="AE646" s="163"/>
      <c r="AF646" s="163"/>
      <c r="AG646" s="163"/>
      <c r="AH646" s="163"/>
      <c r="AI646" s="163"/>
      <c r="AJ646" s="163"/>
      <c r="AK646" s="163"/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87"/>
    </row>
    <row r="647" spans="3:55" x14ac:dyDescent="0.2"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87"/>
    </row>
    <row r="648" spans="3:55" x14ac:dyDescent="0.2">
      <c r="C648" s="163"/>
      <c r="D648" s="163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3"/>
      <c r="S648" s="163"/>
      <c r="T648" s="163"/>
      <c r="U648" s="163"/>
      <c r="V648" s="163"/>
      <c r="W648" s="163"/>
      <c r="X648" s="163"/>
      <c r="Y648" s="163"/>
      <c r="Z648" s="163"/>
      <c r="AA648" s="163"/>
      <c r="AB648" s="163"/>
      <c r="AC648" s="163"/>
      <c r="AD648" s="163"/>
      <c r="AE648" s="163"/>
      <c r="AF648" s="163"/>
      <c r="AG648" s="163"/>
      <c r="AH648" s="163"/>
      <c r="AI648" s="163"/>
      <c r="AJ648" s="163"/>
      <c r="AK648" s="163"/>
      <c r="AL648" s="163"/>
      <c r="AM648" s="163"/>
      <c r="AN648" s="163"/>
      <c r="AO648" s="163"/>
      <c r="AP648" s="163"/>
      <c r="AQ648" s="163"/>
      <c r="AR648" s="163"/>
      <c r="AS648" s="163"/>
      <c r="AT648" s="163"/>
      <c r="AU648" s="163"/>
      <c r="AV648" s="163"/>
      <c r="AW648" s="163"/>
      <c r="AX648" s="163"/>
      <c r="AY648" s="163"/>
      <c r="AZ648" s="163"/>
      <c r="BA648" s="163"/>
      <c r="BB648" s="163"/>
      <c r="BC648" s="187"/>
    </row>
    <row r="649" spans="3:55" x14ac:dyDescent="0.2">
      <c r="C649" s="163"/>
      <c r="D649" s="163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3"/>
      <c r="S649" s="163"/>
      <c r="T649" s="163"/>
      <c r="U649" s="163"/>
      <c r="V649" s="163"/>
      <c r="W649" s="163"/>
      <c r="X649" s="163"/>
      <c r="Y649" s="163"/>
      <c r="Z649" s="163"/>
      <c r="AA649" s="163"/>
      <c r="AB649" s="163"/>
      <c r="AC649" s="163"/>
      <c r="AD649" s="163"/>
      <c r="AE649" s="163"/>
      <c r="AF649" s="163"/>
      <c r="AG649" s="163"/>
      <c r="AH649" s="163"/>
      <c r="AI649" s="163"/>
      <c r="AJ649" s="163"/>
      <c r="AK649" s="163"/>
      <c r="AL649" s="163"/>
      <c r="AM649" s="163"/>
      <c r="AN649" s="163"/>
      <c r="AO649" s="163"/>
      <c r="AP649" s="163"/>
      <c r="AQ649" s="163"/>
      <c r="AR649" s="163"/>
      <c r="AS649" s="163"/>
      <c r="AT649" s="163"/>
      <c r="AU649" s="163"/>
      <c r="AV649" s="163"/>
      <c r="AW649" s="163"/>
      <c r="AX649" s="163"/>
      <c r="AY649" s="163"/>
      <c r="AZ649" s="163"/>
      <c r="BA649" s="163"/>
      <c r="BB649" s="163"/>
      <c r="BC649" s="187"/>
    </row>
    <row r="650" spans="3:55" x14ac:dyDescent="0.2">
      <c r="C650" s="163"/>
      <c r="D650" s="163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3"/>
      <c r="S650" s="163"/>
      <c r="T650" s="163"/>
      <c r="U650" s="163"/>
      <c r="V650" s="163"/>
      <c r="W650" s="163"/>
      <c r="X650" s="163"/>
      <c r="Y650" s="163"/>
      <c r="Z650" s="163"/>
      <c r="AA650" s="163"/>
      <c r="AB650" s="163"/>
      <c r="AC650" s="163"/>
      <c r="AD650" s="163"/>
      <c r="AE650" s="163"/>
      <c r="AF650" s="163"/>
      <c r="AG650" s="163"/>
      <c r="AH650" s="163"/>
      <c r="AI650" s="163"/>
      <c r="AJ650" s="163"/>
      <c r="AK650" s="163"/>
      <c r="AL650" s="163"/>
      <c r="AM650" s="163"/>
      <c r="AN650" s="163"/>
      <c r="AO650" s="163"/>
      <c r="AP650" s="163"/>
      <c r="AQ650" s="163"/>
      <c r="AR650" s="163"/>
      <c r="AS650" s="163"/>
      <c r="AT650" s="163"/>
      <c r="AU650" s="163"/>
      <c r="AV650" s="163"/>
      <c r="AW650" s="163"/>
      <c r="AX650" s="163"/>
      <c r="AY650" s="163"/>
      <c r="AZ650" s="163"/>
      <c r="BA650" s="163"/>
      <c r="BB650" s="163"/>
      <c r="BC650" s="187"/>
    </row>
    <row r="651" spans="3:55" x14ac:dyDescent="0.2">
      <c r="C651" s="163"/>
      <c r="D651" s="163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3"/>
      <c r="S651" s="163"/>
      <c r="T651" s="163"/>
      <c r="U651" s="163"/>
      <c r="V651" s="163"/>
      <c r="W651" s="163"/>
      <c r="X651" s="163"/>
      <c r="Y651" s="163"/>
      <c r="Z651" s="163"/>
      <c r="AA651" s="163"/>
      <c r="AB651" s="163"/>
      <c r="AC651" s="163"/>
      <c r="AD651" s="163"/>
      <c r="AE651" s="163"/>
      <c r="AF651" s="163"/>
      <c r="AG651" s="163"/>
      <c r="AH651" s="163"/>
      <c r="AI651" s="163"/>
      <c r="AJ651" s="163"/>
      <c r="AK651" s="163"/>
      <c r="AL651" s="163"/>
      <c r="AM651" s="163"/>
      <c r="AN651" s="163"/>
      <c r="AO651" s="163"/>
      <c r="AP651" s="163"/>
      <c r="AQ651" s="163"/>
      <c r="AR651" s="163"/>
      <c r="AS651" s="163"/>
      <c r="AT651" s="163"/>
      <c r="AU651" s="163"/>
      <c r="AV651" s="163"/>
      <c r="AW651" s="163"/>
      <c r="AX651" s="163"/>
      <c r="AY651" s="163"/>
      <c r="AZ651" s="163"/>
      <c r="BA651" s="163"/>
      <c r="BB651" s="163"/>
      <c r="BC651" s="187"/>
    </row>
    <row r="652" spans="3:55" x14ac:dyDescent="0.2">
      <c r="C652" s="163"/>
      <c r="D652" s="163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3"/>
      <c r="S652" s="163"/>
      <c r="T652" s="163"/>
      <c r="U652" s="163"/>
      <c r="V652" s="163"/>
      <c r="W652" s="163"/>
      <c r="X652" s="163"/>
      <c r="Y652" s="163"/>
      <c r="Z652" s="163"/>
      <c r="AA652" s="163"/>
      <c r="AB652" s="163"/>
      <c r="AC652" s="163"/>
      <c r="AD652" s="163"/>
      <c r="AE652" s="163"/>
      <c r="AF652" s="163"/>
      <c r="AG652" s="163"/>
      <c r="AH652" s="163"/>
      <c r="AI652" s="163"/>
      <c r="AJ652" s="163"/>
      <c r="AK652" s="163"/>
      <c r="AL652" s="163"/>
      <c r="AM652" s="163"/>
      <c r="AN652" s="163"/>
      <c r="AO652" s="163"/>
      <c r="AP652" s="163"/>
      <c r="AQ652" s="163"/>
      <c r="AR652" s="163"/>
      <c r="AS652" s="163"/>
      <c r="AT652" s="163"/>
      <c r="AU652" s="163"/>
      <c r="AV652" s="163"/>
      <c r="AW652" s="163"/>
      <c r="AX652" s="163"/>
      <c r="AY652" s="163"/>
      <c r="AZ652" s="163"/>
      <c r="BA652" s="163"/>
      <c r="BB652" s="163"/>
      <c r="BC652" s="187"/>
    </row>
    <row r="653" spans="3:55" x14ac:dyDescent="0.2">
      <c r="C653" s="163"/>
      <c r="D653" s="163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3"/>
      <c r="S653" s="163"/>
      <c r="T653" s="163"/>
      <c r="U653" s="163"/>
      <c r="V653" s="163"/>
      <c r="W653" s="163"/>
      <c r="X653" s="163"/>
      <c r="Y653" s="163"/>
      <c r="Z653" s="163"/>
      <c r="AA653" s="163"/>
      <c r="AB653" s="163"/>
      <c r="AC653" s="163"/>
      <c r="AD653" s="163"/>
      <c r="AE653" s="163"/>
      <c r="AF653" s="163"/>
      <c r="AG653" s="163"/>
      <c r="AH653" s="163"/>
      <c r="AI653" s="163"/>
      <c r="AJ653" s="163"/>
      <c r="AK653" s="163"/>
      <c r="AL653" s="163"/>
      <c r="AM653" s="163"/>
      <c r="AN653" s="163"/>
      <c r="AO653" s="163"/>
      <c r="AP653" s="163"/>
      <c r="AQ653" s="163"/>
      <c r="AR653" s="163"/>
      <c r="AS653" s="163"/>
      <c r="AT653" s="163"/>
      <c r="AU653" s="163"/>
      <c r="AV653" s="163"/>
      <c r="AW653" s="163"/>
      <c r="AX653" s="163"/>
      <c r="AY653" s="163"/>
      <c r="AZ653" s="163"/>
      <c r="BA653" s="163"/>
      <c r="BB653" s="163"/>
      <c r="BC653" s="187"/>
    </row>
    <row r="654" spans="3:55" x14ac:dyDescent="0.2">
      <c r="C654" s="163"/>
      <c r="D654" s="163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3"/>
      <c r="S654" s="163"/>
      <c r="T654" s="163"/>
      <c r="U654" s="163"/>
      <c r="V654" s="163"/>
      <c r="W654" s="163"/>
      <c r="X654" s="163"/>
      <c r="Y654" s="163"/>
      <c r="Z654" s="163"/>
      <c r="AA654" s="163"/>
      <c r="AB654" s="163"/>
      <c r="AC654" s="163"/>
      <c r="AD654" s="163"/>
      <c r="AE654" s="163"/>
      <c r="AF654" s="163"/>
      <c r="AG654" s="163"/>
      <c r="AH654" s="163"/>
      <c r="AI654" s="163"/>
      <c r="AJ654" s="163"/>
      <c r="AK654" s="163"/>
      <c r="AL654" s="163"/>
      <c r="AM654" s="163"/>
      <c r="AN654" s="163"/>
      <c r="AO654" s="163"/>
      <c r="AP654" s="163"/>
      <c r="AQ654" s="163"/>
      <c r="AR654" s="163"/>
      <c r="AS654" s="163"/>
      <c r="AT654" s="163"/>
      <c r="AU654" s="163"/>
      <c r="AV654" s="163"/>
      <c r="AW654" s="163"/>
      <c r="AX654" s="163"/>
      <c r="AY654" s="163"/>
      <c r="AZ654" s="163"/>
      <c r="BA654" s="163"/>
      <c r="BB654" s="163"/>
      <c r="BC654" s="187"/>
    </row>
    <row r="655" spans="3:55" x14ac:dyDescent="0.2">
      <c r="C655" s="163"/>
      <c r="D655" s="163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3"/>
      <c r="S655" s="163"/>
      <c r="T655" s="163"/>
      <c r="U655" s="163"/>
      <c r="V655" s="163"/>
      <c r="W655" s="163"/>
      <c r="X655" s="163"/>
      <c r="Y655" s="163"/>
      <c r="Z655" s="163"/>
      <c r="AA655" s="163"/>
      <c r="AB655" s="163"/>
      <c r="AC655" s="163"/>
      <c r="AD655" s="163"/>
      <c r="AE655" s="163"/>
      <c r="AF655" s="163"/>
      <c r="AG655" s="163"/>
      <c r="AH655" s="163"/>
      <c r="AI655" s="163"/>
      <c r="AJ655" s="163"/>
      <c r="AK655" s="163"/>
      <c r="AL655" s="163"/>
      <c r="AM655" s="163"/>
      <c r="AN655" s="163"/>
      <c r="AO655" s="163"/>
      <c r="AP655" s="163"/>
      <c r="AQ655" s="163"/>
      <c r="AR655" s="163"/>
      <c r="AS655" s="163"/>
      <c r="AT655" s="163"/>
      <c r="AU655" s="163"/>
      <c r="AV655" s="163"/>
      <c r="AW655" s="163"/>
      <c r="AX655" s="163"/>
      <c r="AY655" s="163"/>
      <c r="AZ655" s="163"/>
      <c r="BA655" s="163"/>
      <c r="BB655" s="163"/>
      <c r="BC655" s="187"/>
    </row>
    <row r="656" spans="3:55" x14ac:dyDescent="0.2">
      <c r="C656" s="163"/>
      <c r="D656" s="163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3"/>
      <c r="S656" s="163"/>
      <c r="T656" s="163"/>
      <c r="U656" s="163"/>
      <c r="V656" s="163"/>
      <c r="W656" s="163"/>
      <c r="X656" s="163"/>
      <c r="Y656" s="163"/>
      <c r="Z656" s="163"/>
      <c r="AA656" s="163"/>
      <c r="AB656" s="163"/>
      <c r="AC656" s="163"/>
      <c r="AD656" s="163"/>
      <c r="AE656" s="163"/>
      <c r="AF656" s="163"/>
      <c r="AG656" s="163"/>
      <c r="AH656" s="163"/>
      <c r="AI656" s="163"/>
      <c r="AJ656" s="163"/>
      <c r="AK656" s="163"/>
      <c r="AL656" s="163"/>
      <c r="AM656" s="163"/>
      <c r="AN656" s="163"/>
      <c r="AO656" s="163"/>
      <c r="AP656" s="163"/>
      <c r="AQ656" s="163"/>
      <c r="AR656" s="163"/>
      <c r="AS656" s="163"/>
      <c r="AT656" s="163"/>
      <c r="AU656" s="163"/>
      <c r="AV656" s="163"/>
      <c r="AW656" s="163"/>
      <c r="AX656" s="163"/>
      <c r="AY656" s="163"/>
      <c r="AZ656" s="163"/>
      <c r="BA656" s="163"/>
      <c r="BB656" s="163"/>
      <c r="BC656" s="187"/>
    </row>
    <row r="657" spans="3:55" x14ac:dyDescent="0.2">
      <c r="C657" s="163"/>
      <c r="D657" s="163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3"/>
      <c r="S657" s="163"/>
      <c r="T657" s="163"/>
      <c r="U657" s="163"/>
      <c r="V657" s="163"/>
      <c r="W657" s="163"/>
      <c r="X657" s="163"/>
      <c r="Y657" s="163"/>
      <c r="Z657" s="163"/>
      <c r="AA657" s="163"/>
      <c r="AB657" s="163"/>
      <c r="AC657" s="163"/>
      <c r="AD657" s="163"/>
      <c r="AE657" s="163"/>
      <c r="AF657" s="163"/>
      <c r="AG657" s="163"/>
      <c r="AH657" s="163"/>
      <c r="AI657" s="163"/>
      <c r="AJ657" s="163"/>
      <c r="AK657" s="163"/>
      <c r="AL657" s="163"/>
      <c r="AM657" s="163"/>
      <c r="AN657" s="163"/>
      <c r="AO657" s="163"/>
      <c r="AP657" s="163"/>
      <c r="AQ657" s="163"/>
      <c r="AR657" s="163"/>
      <c r="AS657" s="163"/>
      <c r="AT657" s="163"/>
      <c r="AU657" s="163"/>
      <c r="AV657" s="163"/>
      <c r="AW657" s="163"/>
      <c r="AX657" s="163"/>
      <c r="AY657" s="163"/>
      <c r="AZ657" s="163"/>
      <c r="BA657" s="163"/>
      <c r="BB657" s="163"/>
      <c r="BC657" s="187"/>
    </row>
    <row r="658" spans="3:55" x14ac:dyDescent="0.2">
      <c r="C658" s="163"/>
      <c r="D658" s="163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3"/>
      <c r="S658" s="163"/>
      <c r="T658" s="163"/>
      <c r="U658" s="163"/>
      <c r="V658" s="163"/>
      <c r="W658" s="163"/>
      <c r="X658" s="163"/>
      <c r="Y658" s="163"/>
      <c r="Z658" s="163"/>
      <c r="AA658" s="163"/>
      <c r="AB658" s="163"/>
      <c r="AC658" s="163"/>
      <c r="AD658" s="163"/>
      <c r="AE658" s="163"/>
      <c r="AF658" s="163"/>
      <c r="AG658" s="163"/>
      <c r="AH658" s="163"/>
      <c r="AI658" s="163"/>
      <c r="AJ658" s="163"/>
      <c r="AK658" s="163"/>
      <c r="AL658" s="163"/>
      <c r="AM658" s="163"/>
      <c r="AN658" s="163"/>
      <c r="AO658" s="163"/>
      <c r="AP658" s="163"/>
      <c r="AQ658" s="163"/>
      <c r="AR658" s="163"/>
      <c r="AS658" s="163"/>
      <c r="AT658" s="163"/>
      <c r="AU658" s="163"/>
      <c r="AV658" s="163"/>
      <c r="AW658" s="163"/>
      <c r="AX658" s="163"/>
      <c r="AY658" s="163"/>
      <c r="AZ658" s="163"/>
      <c r="BA658" s="163"/>
      <c r="BB658" s="163"/>
      <c r="BC658" s="187"/>
    </row>
    <row r="659" spans="3:55" x14ac:dyDescent="0.2">
      <c r="C659" s="163"/>
      <c r="D659" s="163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3"/>
      <c r="S659" s="163"/>
      <c r="T659" s="163"/>
      <c r="U659" s="163"/>
      <c r="V659" s="163"/>
      <c r="W659" s="163"/>
      <c r="X659" s="163"/>
      <c r="Y659" s="163"/>
      <c r="Z659" s="163"/>
      <c r="AA659" s="163"/>
      <c r="AB659" s="163"/>
      <c r="AC659" s="163"/>
      <c r="AD659" s="163"/>
      <c r="AE659" s="163"/>
      <c r="AF659" s="163"/>
      <c r="AG659" s="163"/>
      <c r="AH659" s="163"/>
      <c r="AI659" s="163"/>
      <c r="AJ659" s="163"/>
      <c r="AK659" s="163"/>
      <c r="AL659" s="163"/>
      <c r="AM659" s="163"/>
      <c r="AN659" s="163"/>
      <c r="AO659" s="163"/>
      <c r="AP659" s="163"/>
      <c r="AQ659" s="163"/>
      <c r="AR659" s="163"/>
      <c r="AS659" s="163"/>
      <c r="AT659" s="163"/>
      <c r="AU659" s="163"/>
      <c r="AV659" s="163"/>
      <c r="AW659" s="163"/>
      <c r="AX659" s="163"/>
      <c r="AY659" s="163"/>
      <c r="AZ659" s="163"/>
      <c r="BA659" s="163"/>
      <c r="BB659" s="163"/>
      <c r="BC659" s="187"/>
    </row>
    <row r="660" spans="3:55" x14ac:dyDescent="0.2">
      <c r="C660" s="163"/>
      <c r="D660" s="163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3"/>
      <c r="S660" s="163"/>
      <c r="T660" s="163"/>
      <c r="U660" s="163"/>
      <c r="V660" s="163"/>
      <c r="W660" s="163"/>
      <c r="X660" s="163"/>
      <c r="Y660" s="163"/>
      <c r="Z660" s="163"/>
      <c r="AA660" s="163"/>
      <c r="AB660" s="163"/>
      <c r="AC660" s="163"/>
      <c r="AD660" s="163"/>
      <c r="AE660" s="163"/>
      <c r="AF660" s="163"/>
      <c r="AG660" s="163"/>
      <c r="AH660" s="163"/>
      <c r="AI660" s="163"/>
      <c r="AJ660" s="163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87"/>
    </row>
    <row r="661" spans="3:55" x14ac:dyDescent="0.2">
      <c r="C661" s="163"/>
      <c r="D661" s="163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3"/>
      <c r="S661" s="163"/>
      <c r="T661" s="163"/>
      <c r="U661" s="163"/>
      <c r="V661" s="163"/>
      <c r="W661" s="163"/>
      <c r="X661" s="163"/>
      <c r="Y661" s="163"/>
      <c r="Z661" s="163"/>
      <c r="AA661" s="163"/>
      <c r="AB661" s="163"/>
      <c r="AC661" s="163"/>
      <c r="AD661" s="163"/>
      <c r="AE661" s="163"/>
      <c r="AF661" s="163"/>
      <c r="AG661" s="163"/>
      <c r="AH661" s="163"/>
      <c r="AI661" s="163"/>
      <c r="AJ661" s="163"/>
      <c r="AK661" s="163"/>
      <c r="AL661" s="163"/>
      <c r="AM661" s="163"/>
      <c r="AN661" s="163"/>
      <c r="AO661" s="163"/>
      <c r="AP661" s="163"/>
      <c r="AQ661" s="163"/>
      <c r="AR661" s="163"/>
      <c r="AS661" s="163"/>
      <c r="AT661" s="163"/>
      <c r="AU661" s="163"/>
      <c r="AV661" s="163"/>
      <c r="AW661" s="163"/>
      <c r="AX661" s="163"/>
      <c r="AY661" s="163"/>
      <c r="AZ661" s="163"/>
      <c r="BA661" s="163"/>
      <c r="BB661" s="163"/>
      <c r="BC661" s="187"/>
    </row>
    <row r="662" spans="3:55" x14ac:dyDescent="0.2">
      <c r="C662" s="163"/>
      <c r="D662" s="163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3"/>
      <c r="S662" s="163"/>
      <c r="T662" s="163"/>
      <c r="U662" s="163"/>
      <c r="V662" s="163"/>
      <c r="W662" s="163"/>
      <c r="X662" s="163"/>
      <c r="Y662" s="163"/>
      <c r="Z662" s="163"/>
      <c r="AA662" s="163"/>
      <c r="AB662" s="163"/>
      <c r="AC662" s="163"/>
      <c r="AD662" s="163"/>
      <c r="AE662" s="163"/>
      <c r="AF662" s="163"/>
      <c r="AG662" s="163"/>
      <c r="AH662" s="163"/>
      <c r="AI662" s="163"/>
      <c r="AJ662" s="163"/>
      <c r="AK662" s="163"/>
      <c r="AL662" s="163"/>
      <c r="AM662" s="163"/>
      <c r="AN662" s="163"/>
      <c r="AO662" s="163"/>
      <c r="AP662" s="163"/>
      <c r="AQ662" s="163"/>
      <c r="AR662" s="163"/>
      <c r="AS662" s="163"/>
      <c r="AT662" s="163"/>
      <c r="AU662" s="163"/>
      <c r="AV662" s="163"/>
      <c r="AW662" s="163"/>
      <c r="AX662" s="163"/>
      <c r="AY662" s="163"/>
      <c r="AZ662" s="163"/>
      <c r="BA662" s="163"/>
      <c r="BB662" s="163"/>
      <c r="BC662" s="187"/>
    </row>
    <row r="663" spans="3:55" x14ac:dyDescent="0.2">
      <c r="C663" s="163"/>
      <c r="D663" s="163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3"/>
      <c r="S663" s="163"/>
      <c r="T663" s="163"/>
      <c r="U663" s="163"/>
      <c r="V663" s="163"/>
      <c r="W663" s="163"/>
      <c r="X663" s="163"/>
      <c r="Y663" s="163"/>
      <c r="Z663" s="163"/>
      <c r="AA663" s="163"/>
      <c r="AB663" s="163"/>
      <c r="AC663" s="163"/>
      <c r="AD663" s="163"/>
      <c r="AE663" s="163"/>
      <c r="AF663" s="163"/>
      <c r="AG663" s="163"/>
      <c r="AH663" s="163"/>
      <c r="AI663" s="163"/>
      <c r="AJ663" s="163"/>
      <c r="AK663" s="163"/>
      <c r="AL663" s="163"/>
      <c r="AM663" s="163"/>
      <c r="AN663" s="163"/>
      <c r="AO663" s="163"/>
      <c r="AP663" s="163"/>
      <c r="AQ663" s="163"/>
      <c r="AR663" s="163"/>
      <c r="AS663" s="163"/>
      <c r="AT663" s="163"/>
      <c r="AU663" s="163"/>
      <c r="AV663" s="163"/>
      <c r="AW663" s="163"/>
      <c r="AX663" s="163"/>
      <c r="AY663" s="163"/>
      <c r="AZ663" s="163"/>
      <c r="BA663" s="163"/>
      <c r="BB663" s="163"/>
      <c r="BC663" s="187"/>
    </row>
    <row r="664" spans="3:55" x14ac:dyDescent="0.2">
      <c r="C664" s="163"/>
      <c r="D664" s="163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3"/>
      <c r="S664" s="163"/>
      <c r="T664" s="163"/>
      <c r="U664" s="163"/>
      <c r="V664" s="163"/>
      <c r="W664" s="163"/>
      <c r="X664" s="163"/>
      <c r="Y664" s="163"/>
      <c r="Z664" s="163"/>
      <c r="AA664" s="163"/>
      <c r="AB664" s="163"/>
      <c r="AC664" s="163"/>
      <c r="AD664" s="163"/>
      <c r="AE664" s="163"/>
      <c r="AF664" s="163"/>
      <c r="AG664" s="163"/>
      <c r="AH664" s="163"/>
      <c r="AI664" s="163"/>
      <c r="AJ664" s="163"/>
      <c r="AK664" s="163"/>
      <c r="AL664" s="163"/>
      <c r="AM664" s="163"/>
      <c r="AN664" s="163"/>
      <c r="AO664" s="163"/>
      <c r="AP664" s="163"/>
      <c r="AQ664" s="163"/>
      <c r="AR664" s="163"/>
      <c r="AS664" s="163"/>
      <c r="AT664" s="163"/>
      <c r="AU664" s="163"/>
      <c r="AV664" s="163"/>
      <c r="AW664" s="163"/>
      <c r="AX664" s="163"/>
      <c r="AY664" s="163"/>
      <c r="AZ664" s="163"/>
      <c r="BA664" s="163"/>
      <c r="BB664" s="163"/>
      <c r="BC664" s="187"/>
    </row>
    <row r="665" spans="3:55" x14ac:dyDescent="0.2">
      <c r="C665" s="163"/>
      <c r="D665" s="163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3"/>
      <c r="S665" s="163"/>
      <c r="T665" s="163"/>
      <c r="U665" s="163"/>
      <c r="V665" s="163"/>
      <c r="W665" s="163"/>
      <c r="X665" s="163"/>
      <c r="Y665" s="163"/>
      <c r="Z665" s="163"/>
      <c r="AA665" s="163"/>
      <c r="AB665" s="163"/>
      <c r="AC665" s="163"/>
      <c r="AD665" s="163"/>
      <c r="AE665" s="163"/>
      <c r="AF665" s="163"/>
      <c r="AG665" s="163"/>
      <c r="AH665" s="163"/>
      <c r="AI665" s="163"/>
      <c r="AJ665" s="163"/>
      <c r="AK665" s="163"/>
      <c r="AL665" s="163"/>
      <c r="AM665" s="163"/>
      <c r="AN665" s="163"/>
      <c r="AO665" s="163"/>
      <c r="AP665" s="163"/>
      <c r="AQ665" s="163"/>
      <c r="AR665" s="163"/>
      <c r="AS665" s="163"/>
      <c r="AT665" s="163"/>
      <c r="AU665" s="163"/>
      <c r="AV665" s="163"/>
      <c r="AW665" s="163"/>
      <c r="AX665" s="163"/>
      <c r="AY665" s="163"/>
      <c r="AZ665" s="163"/>
      <c r="BA665" s="163"/>
      <c r="BB665" s="163"/>
      <c r="BC665" s="187"/>
    </row>
    <row r="666" spans="3:55" x14ac:dyDescent="0.2">
      <c r="C666" s="163"/>
      <c r="D666" s="163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3"/>
      <c r="S666" s="163"/>
      <c r="T666" s="163"/>
      <c r="U666" s="163"/>
      <c r="V666" s="163"/>
      <c r="W666" s="163"/>
      <c r="X666" s="163"/>
      <c r="Y666" s="163"/>
      <c r="Z666" s="163"/>
      <c r="AA666" s="163"/>
      <c r="AB666" s="163"/>
      <c r="AC666" s="163"/>
      <c r="AD666" s="163"/>
      <c r="AE666" s="163"/>
      <c r="AF666" s="163"/>
      <c r="AG666" s="163"/>
      <c r="AH666" s="163"/>
      <c r="AI666" s="163"/>
      <c r="AJ666" s="163"/>
      <c r="AK666" s="163"/>
      <c r="AL666" s="163"/>
      <c r="AM666" s="163"/>
      <c r="AN666" s="163"/>
      <c r="AO666" s="163"/>
      <c r="AP666" s="163"/>
      <c r="AQ666" s="163"/>
      <c r="AR666" s="163"/>
      <c r="AS666" s="163"/>
      <c r="AT666" s="163"/>
      <c r="AU666" s="163"/>
      <c r="AV666" s="163"/>
      <c r="AW666" s="163"/>
      <c r="AX666" s="163"/>
      <c r="AY666" s="163"/>
      <c r="AZ666" s="163"/>
      <c r="BA666" s="163"/>
      <c r="BB666" s="163"/>
      <c r="BC666" s="187"/>
    </row>
    <row r="667" spans="3:55" x14ac:dyDescent="0.2">
      <c r="C667" s="163"/>
      <c r="D667" s="163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3"/>
      <c r="S667" s="163"/>
      <c r="T667" s="163"/>
      <c r="U667" s="163"/>
      <c r="V667" s="163"/>
      <c r="W667" s="163"/>
      <c r="X667" s="163"/>
      <c r="Y667" s="163"/>
      <c r="Z667" s="163"/>
      <c r="AA667" s="163"/>
      <c r="AB667" s="163"/>
      <c r="AC667" s="163"/>
      <c r="AD667" s="163"/>
      <c r="AE667" s="163"/>
      <c r="AF667" s="163"/>
      <c r="AG667" s="163"/>
      <c r="AH667" s="163"/>
      <c r="AI667" s="163"/>
      <c r="AJ667" s="163"/>
      <c r="AK667" s="163"/>
      <c r="AL667" s="163"/>
      <c r="AM667" s="163"/>
      <c r="AN667" s="163"/>
      <c r="AO667" s="163"/>
      <c r="AP667" s="163"/>
      <c r="AQ667" s="163"/>
      <c r="AR667" s="163"/>
      <c r="AS667" s="163"/>
      <c r="AT667" s="163"/>
      <c r="AU667" s="163"/>
      <c r="AV667" s="163"/>
      <c r="AW667" s="163"/>
      <c r="AX667" s="163"/>
      <c r="AY667" s="163"/>
      <c r="AZ667" s="163"/>
      <c r="BA667" s="163"/>
      <c r="BB667" s="163"/>
      <c r="BC667" s="187"/>
    </row>
    <row r="668" spans="3:55" x14ac:dyDescent="0.2">
      <c r="C668" s="163"/>
      <c r="D668" s="163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3"/>
      <c r="S668" s="163"/>
      <c r="T668" s="163"/>
      <c r="U668" s="163"/>
      <c r="V668" s="163"/>
      <c r="W668" s="163"/>
      <c r="X668" s="163"/>
      <c r="Y668" s="163"/>
      <c r="Z668" s="163"/>
      <c r="AA668" s="163"/>
      <c r="AB668" s="163"/>
      <c r="AC668" s="163"/>
      <c r="AD668" s="163"/>
      <c r="AE668" s="163"/>
      <c r="AF668" s="163"/>
      <c r="AG668" s="163"/>
      <c r="AH668" s="163"/>
      <c r="AI668" s="163"/>
      <c r="AJ668" s="163"/>
      <c r="AK668" s="163"/>
      <c r="AL668" s="163"/>
      <c r="AM668" s="163"/>
      <c r="AN668" s="163"/>
      <c r="AO668" s="163"/>
      <c r="AP668" s="163"/>
      <c r="AQ668" s="163"/>
      <c r="AR668" s="163"/>
      <c r="AS668" s="163"/>
      <c r="AT668" s="163"/>
      <c r="AU668" s="163"/>
      <c r="AV668" s="163"/>
      <c r="AW668" s="163"/>
      <c r="AX668" s="163"/>
      <c r="AY668" s="163"/>
      <c r="AZ668" s="163"/>
      <c r="BA668" s="163"/>
      <c r="BB668" s="163"/>
      <c r="BC668" s="187"/>
    </row>
    <row r="669" spans="3:55" x14ac:dyDescent="0.2">
      <c r="C669" s="163"/>
      <c r="D669" s="163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3"/>
      <c r="S669" s="163"/>
      <c r="T669" s="163"/>
      <c r="U669" s="163"/>
      <c r="V669" s="163"/>
      <c r="W669" s="163"/>
      <c r="X669" s="163"/>
      <c r="Y669" s="163"/>
      <c r="Z669" s="163"/>
      <c r="AA669" s="163"/>
      <c r="AB669" s="163"/>
      <c r="AC669" s="163"/>
      <c r="AD669" s="163"/>
      <c r="AE669" s="163"/>
      <c r="AF669" s="163"/>
      <c r="AG669" s="163"/>
      <c r="AH669" s="163"/>
      <c r="AI669" s="163"/>
      <c r="AJ669" s="163"/>
      <c r="AK669" s="163"/>
      <c r="AL669" s="163"/>
      <c r="AM669" s="163"/>
      <c r="AN669" s="163"/>
      <c r="AO669" s="163"/>
      <c r="AP669" s="163"/>
      <c r="AQ669" s="163"/>
      <c r="AR669" s="163"/>
      <c r="AS669" s="163"/>
      <c r="AT669" s="163"/>
      <c r="AU669" s="163"/>
      <c r="AV669" s="163"/>
      <c r="AW669" s="163"/>
      <c r="AX669" s="163"/>
      <c r="AY669" s="163"/>
      <c r="AZ669" s="163"/>
      <c r="BA669" s="163"/>
      <c r="BB669" s="163"/>
      <c r="BC669" s="187"/>
    </row>
    <row r="670" spans="3:55" x14ac:dyDescent="0.2">
      <c r="C670" s="163"/>
      <c r="D670" s="163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3"/>
      <c r="S670" s="163"/>
      <c r="T670" s="163"/>
      <c r="U670" s="163"/>
      <c r="V670" s="163"/>
      <c r="W670" s="163"/>
      <c r="X670" s="163"/>
      <c r="Y670" s="163"/>
      <c r="Z670" s="163"/>
      <c r="AA670" s="163"/>
      <c r="AB670" s="163"/>
      <c r="AC670" s="163"/>
      <c r="AD670" s="163"/>
      <c r="AE670" s="163"/>
      <c r="AF670" s="163"/>
      <c r="AG670" s="163"/>
      <c r="AH670" s="163"/>
      <c r="AI670" s="163"/>
      <c r="AJ670" s="163"/>
      <c r="AK670" s="163"/>
      <c r="AL670" s="163"/>
      <c r="AM670" s="163"/>
      <c r="AN670" s="163"/>
      <c r="AO670" s="163"/>
      <c r="AP670" s="163"/>
      <c r="AQ670" s="163"/>
      <c r="AR670" s="163"/>
      <c r="AS670" s="163"/>
      <c r="AT670" s="163"/>
      <c r="AU670" s="163"/>
      <c r="AV670" s="163"/>
      <c r="AW670" s="163"/>
      <c r="AX670" s="163"/>
      <c r="AY670" s="163"/>
      <c r="AZ670" s="163"/>
      <c r="BA670" s="163"/>
      <c r="BB670" s="163"/>
      <c r="BC670" s="187"/>
    </row>
    <row r="671" spans="3:55" x14ac:dyDescent="0.2">
      <c r="C671" s="163"/>
      <c r="D671" s="163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3"/>
      <c r="S671" s="163"/>
      <c r="T671" s="163"/>
      <c r="U671" s="163"/>
      <c r="V671" s="163"/>
      <c r="W671" s="163"/>
      <c r="X671" s="163"/>
      <c r="Y671" s="163"/>
      <c r="Z671" s="163"/>
      <c r="AA671" s="163"/>
      <c r="AB671" s="163"/>
      <c r="AC671" s="163"/>
      <c r="AD671" s="163"/>
      <c r="AE671" s="163"/>
      <c r="AF671" s="163"/>
      <c r="AG671" s="163"/>
      <c r="AH671" s="163"/>
      <c r="AI671" s="163"/>
      <c r="AJ671" s="163"/>
      <c r="AK671" s="163"/>
      <c r="AL671" s="163"/>
      <c r="AM671" s="163"/>
      <c r="AN671" s="163"/>
      <c r="AO671" s="163"/>
      <c r="AP671" s="163"/>
      <c r="AQ671" s="163"/>
      <c r="AR671" s="163"/>
      <c r="AS671" s="163"/>
      <c r="AT671" s="163"/>
      <c r="AU671" s="163"/>
      <c r="AV671" s="163"/>
      <c r="AW671" s="163"/>
      <c r="AX671" s="163"/>
      <c r="AY671" s="163"/>
      <c r="AZ671" s="163"/>
      <c r="BA671" s="163"/>
      <c r="BB671" s="163"/>
      <c r="BC671" s="187"/>
    </row>
    <row r="672" spans="3:55" x14ac:dyDescent="0.2">
      <c r="C672" s="163"/>
      <c r="D672" s="163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3"/>
      <c r="S672" s="163"/>
      <c r="T672" s="163"/>
      <c r="U672" s="163"/>
      <c r="V672" s="163"/>
      <c r="W672" s="163"/>
      <c r="X672" s="163"/>
      <c r="Y672" s="163"/>
      <c r="Z672" s="163"/>
      <c r="AA672" s="163"/>
      <c r="AB672" s="163"/>
      <c r="AC672" s="163"/>
      <c r="AD672" s="163"/>
      <c r="AE672" s="163"/>
      <c r="AF672" s="163"/>
      <c r="AG672" s="163"/>
      <c r="AH672" s="163"/>
      <c r="AI672" s="163"/>
      <c r="AJ672" s="163"/>
      <c r="AK672" s="163"/>
      <c r="AL672" s="163"/>
      <c r="AM672" s="163"/>
      <c r="AN672" s="163"/>
      <c r="AO672" s="163"/>
      <c r="AP672" s="163"/>
      <c r="AQ672" s="163"/>
      <c r="AR672" s="163"/>
      <c r="AS672" s="163"/>
      <c r="AT672" s="163"/>
      <c r="AU672" s="163"/>
      <c r="AV672" s="163"/>
      <c r="AW672" s="163"/>
      <c r="AX672" s="163"/>
      <c r="AY672" s="163"/>
      <c r="AZ672" s="163"/>
      <c r="BA672" s="163"/>
      <c r="BB672" s="163"/>
      <c r="BC672" s="187"/>
    </row>
    <row r="673" spans="3:55" x14ac:dyDescent="0.2">
      <c r="C673" s="163"/>
      <c r="D673" s="163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3"/>
      <c r="S673" s="163"/>
      <c r="T673" s="163"/>
      <c r="U673" s="163"/>
      <c r="V673" s="163"/>
      <c r="W673" s="163"/>
      <c r="X673" s="163"/>
      <c r="Y673" s="163"/>
      <c r="Z673" s="163"/>
      <c r="AA673" s="163"/>
      <c r="AB673" s="163"/>
      <c r="AC673" s="163"/>
      <c r="AD673" s="163"/>
      <c r="AE673" s="163"/>
      <c r="AF673" s="163"/>
      <c r="AG673" s="163"/>
      <c r="AH673" s="163"/>
      <c r="AI673" s="163"/>
      <c r="AJ673" s="163"/>
      <c r="AK673" s="163"/>
      <c r="AL673" s="163"/>
      <c r="AM673" s="163"/>
      <c r="AN673" s="163"/>
      <c r="AO673" s="163"/>
      <c r="AP673" s="163"/>
      <c r="AQ673" s="163"/>
      <c r="AR673" s="163"/>
      <c r="AS673" s="163"/>
      <c r="AT673" s="163"/>
      <c r="AU673" s="163"/>
      <c r="AV673" s="163"/>
      <c r="AW673" s="163"/>
      <c r="AX673" s="163"/>
      <c r="AY673" s="163"/>
      <c r="AZ673" s="163"/>
      <c r="BA673" s="163"/>
      <c r="BB673" s="163"/>
      <c r="BC673" s="187"/>
    </row>
    <row r="674" spans="3:55" x14ac:dyDescent="0.2">
      <c r="C674" s="163"/>
      <c r="D674" s="163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3"/>
      <c r="S674" s="163"/>
      <c r="T674" s="163"/>
      <c r="U674" s="163"/>
      <c r="V674" s="163"/>
      <c r="W674" s="163"/>
      <c r="X674" s="163"/>
      <c r="Y674" s="163"/>
      <c r="Z674" s="163"/>
      <c r="AA674" s="163"/>
      <c r="AB674" s="163"/>
      <c r="AC674" s="163"/>
      <c r="AD674" s="163"/>
      <c r="AE674" s="163"/>
      <c r="AF674" s="163"/>
      <c r="AG674" s="163"/>
      <c r="AH674" s="163"/>
      <c r="AI674" s="163"/>
      <c r="AJ674" s="163"/>
      <c r="AK674" s="163"/>
      <c r="AL674" s="163"/>
      <c r="AM674" s="163"/>
      <c r="AN674" s="163"/>
      <c r="AO674" s="163"/>
      <c r="AP674" s="163"/>
      <c r="AQ674" s="163"/>
      <c r="AR674" s="163"/>
      <c r="AS674" s="163"/>
      <c r="AT674" s="163"/>
      <c r="AU674" s="163"/>
      <c r="AV674" s="163"/>
      <c r="AW674" s="163"/>
      <c r="AX674" s="163"/>
      <c r="AY674" s="163"/>
      <c r="AZ674" s="163"/>
      <c r="BA674" s="163"/>
      <c r="BB674" s="163"/>
      <c r="BC674" s="187"/>
    </row>
    <row r="675" spans="3:55" x14ac:dyDescent="0.2">
      <c r="C675" s="163"/>
      <c r="D675" s="163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3"/>
      <c r="S675" s="163"/>
      <c r="T675" s="163"/>
      <c r="U675" s="163"/>
      <c r="V675" s="163"/>
      <c r="W675" s="163"/>
      <c r="X675" s="163"/>
      <c r="Y675" s="163"/>
      <c r="Z675" s="163"/>
      <c r="AA675" s="163"/>
      <c r="AB675" s="163"/>
      <c r="AC675" s="163"/>
      <c r="AD675" s="163"/>
      <c r="AE675" s="163"/>
      <c r="AF675" s="163"/>
      <c r="AG675" s="163"/>
      <c r="AH675" s="163"/>
      <c r="AI675" s="163"/>
      <c r="AJ675" s="163"/>
      <c r="AK675" s="163"/>
      <c r="AL675" s="163"/>
      <c r="AM675" s="163"/>
      <c r="AN675" s="163"/>
      <c r="AO675" s="163"/>
      <c r="AP675" s="163"/>
      <c r="AQ675" s="163"/>
      <c r="AR675" s="163"/>
      <c r="AS675" s="163"/>
      <c r="AT675" s="163"/>
      <c r="AU675" s="163"/>
      <c r="AV675" s="163"/>
      <c r="AW675" s="163"/>
      <c r="AX675" s="163"/>
      <c r="AY675" s="163"/>
      <c r="AZ675" s="163"/>
      <c r="BA675" s="163"/>
      <c r="BB675" s="163"/>
      <c r="BC675" s="187"/>
    </row>
    <row r="676" spans="3:55" x14ac:dyDescent="0.2">
      <c r="C676" s="163"/>
      <c r="D676" s="163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3"/>
      <c r="S676" s="163"/>
      <c r="T676" s="163"/>
      <c r="U676" s="163"/>
      <c r="V676" s="163"/>
      <c r="W676" s="163"/>
      <c r="X676" s="163"/>
      <c r="Y676" s="163"/>
      <c r="Z676" s="163"/>
      <c r="AA676" s="163"/>
      <c r="AB676" s="163"/>
      <c r="AC676" s="163"/>
      <c r="AD676" s="163"/>
      <c r="AE676" s="163"/>
      <c r="AF676" s="163"/>
      <c r="AG676" s="163"/>
      <c r="AH676" s="163"/>
      <c r="AI676" s="163"/>
      <c r="AJ676" s="163"/>
      <c r="AK676" s="163"/>
      <c r="AL676" s="163"/>
      <c r="AM676" s="163"/>
      <c r="AN676" s="163"/>
      <c r="AO676" s="163"/>
      <c r="AP676" s="163"/>
      <c r="AQ676" s="163"/>
      <c r="AR676" s="163"/>
      <c r="AS676" s="163"/>
      <c r="AT676" s="163"/>
      <c r="AU676" s="163"/>
      <c r="AV676" s="163"/>
      <c r="AW676" s="163"/>
      <c r="AX676" s="163"/>
      <c r="AY676" s="163"/>
      <c r="AZ676" s="163"/>
      <c r="BA676" s="163"/>
      <c r="BB676" s="163"/>
      <c r="BC676" s="187"/>
    </row>
    <row r="677" spans="3:55" x14ac:dyDescent="0.2">
      <c r="C677" s="163"/>
      <c r="D677" s="163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3"/>
      <c r="S677" s="163"/>
      <c r="T677" s="163"/>
      <c r="U677" s="163"/>
      <c r="V677" s="163"/>
      <c r="W677" s="163"/>
      <c r="X677" s="163"/>
      <c r="Y677" s="163"/>
      <c r="Z677" s="163"/>
      <c r="AA677" s="163"/>
      <c r="AB677" s="163"/>
      <c r="AC677" s="163"/>
      <c r="AD677" s="163"/>
      <c r="AE677" s="163"/>
      <c r="AF677" s="163"/>
      <c r="AG677" s="163"/>
      <c r="AH677" s="163"/>
      <c r="AI677" s="163"/>
      <c r="AJ677" s="163"/>
      <c r="AK677" s="163"/>
      <c r="AL677" s="163"/>
      <c r="AM677" s="163"/>
      <c r="AN677" s="163"/>
      <c r="AO677" s="163"/>
      <c r="AP677" s="163"/>
      <c r="AQ677" s="163"/>
      <c r="AR677" s="163"/>
      <c r="AS677" s="163"/>
      <c r="AT677" s="163"/>
      <c r="AU677" s="163"/>
      <c r="AV677" s="163"/>
      <c r="AW677" s="163"/>
      <c r="AX677" s="163"/>
      <c r="AY677" s="163"/>
      <c r="AZ677" s="163"/>
      <c r="BA677" s="163"/>
      <c r="BB677" s="163"/>
      <c r="BC677" s="187"/>
    </row>
    <row r="678" spans="3:55" x14ac:dyDescent="0.2">
      <c r="C678" s="163"/>
      <c r="D678" s="163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3"/>
      <c r="S678" s="163"/>
      <c r="T678" s="163"/>
      <c r="U678" s="163"/>
      <c r="V678" s="163"/>
      <c r="W678" s="163"/>
      <c r="X678" s="163"/>
      <c r="Y678" s="163"/>
      <c r="Z678" s="163"/>
      <c r="AA678" s="163"/>
      <c r="AB678" s="163"/>
      <c r="AC678" s="163"/>
      <c r="AD678" s="163"/>
      <c r="AE678" s="163"/>
      <c r="AF678" s="163"/>
      <c r="AG678" s="163"/>
      <c r="AH678" s="163"/>
      <c r="AI678" s="163"/>
      <c r="AJ678" s="163"/>
      <c r="AK678" s="163"/>
      <c r="AL678" s="163"/>
      <c r="AM678" s="163"/>
      <c r="AN678" s="163"/>
      <c r="AO678" s="163"/>
      <c r="AP678" s="163"/>
      <c r="AQ678" s="163"/>
      <c r="AR678" s="163"/>
      <c r="AS678" s="163"/>
      <c r="AT678" s="163"/>
      <c r="AU678" s="163"/>
      <c r="AV678" s="163"/>
      <c r="AW678" s="163"/>
      <c r="AX678" s="163"/>
      <c r="AY678" s="163"/>
      <c r="AZ678" s="163"/>
      <c r="BA678" s="163"/>
      <c r="BB678" s="163"/>
      <c r="BC678" s="187"/>
    </row>
    <row r="679" spans="3:55" x14ac:dyDescent="0.2">
      <c r="C679" s="163"/>
      <c r="D679" s="163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3"/>
      <c r="S679" s="163"/>
      <c r="T679" s="163"/>
      <c r="U679" s="163"/>
      <c r="V679" s="163"/>
      <c r="W679" s="163"/>
      <c r="X679" s="163"/>
      <c r="Y679" s="163"/>
      <c r="Z679" s="163"/>
      <c r="AA679" s="163"/>
      <c r="AB679" s="163"/>
      <c r="AC679" s="163"/>
      <c r="AD679" s="163"/>
      <c r="AE679" s="163"/>
      <c r="AF679" s="163"/>
      <c r="AG679" s="163"/>
      <c r="AH679" s="163"/>
      <c r="AI679" s="163"/>
      <c r="AJ679" s="163"/>
      <c r="AK679" s="163"/>
      <c r="AL679" s="163"/>
      <c r="AM679" s="163"/>
      <c r="AN679" s="163"/>
      <c r="AO679" s="163"/>
      <c r="AP679" s="163"/>
      <c r="AQ679" s="163"/>
      <c r="AR679" s="163"/>
      <c r="AS679" s="163"/>
      <c r="AT679" s="163"/>
      <c r="AU679" s="163"/>
      <c r="AV679" s="163"/>
      <c r="AW679" s="163"/>
      <c r="AX679" s="163"/>
      <c r="AY679" s="163"/>
      <c r="AZ679" s="163"/>
      <c r="BA679" s="163"/>
      <c r="BB679" s="163"/>
      <c r="BC679" s="187"/>
    </row>
    <row r="680" spans="3:55" x14ac:dyDescent="0.2">
      <c r="C680" s="163"/>
      <c r="D680" s="163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3"/>
      <c r="S680" s="163"/>
      <c r="T680" s="163"/>
      <c r="U680" s="163"/>
      <c r="V680" s="163"/>
      <c r="W680" s="163"/>
      <c r="X680" s="163"/>
      <c r="Y680" s="163"/>
      <c r="Z680" s="163"/>
      <c r="AA680" s="163"/>
      <c r="AB680" s="163"/>
      <c r="AC680" s="163"/>
      <c r="AD680" s="163"/>
      <c r="AE680" s="163"/>
      <c r="AF680" s="163"/>
      <c r="AG680" s="163"/>
      <c r="AH680" s="163"/>
      <c r="AI680" s="163"/>
      <c r="AJ680" s="163"/>
      <c r="AK680" s="163"/>
      <c r="AL680" s="163"/>
      <c r="AM680" s="163"/>
      <c r="AN680" s="163"/>
      <c r="AO680" s="163"/>
      <c r="AP680" s="163"/>
      <c r="AQ680" s="163"/>
      <c r="AR680" s="163"/>
      <c r="AS680" s="163"/>
      <c r="AT680" s="163"/>
      <c r="AU680" s="163"/>
      <c r="AV680" s="163"/>
      <c r="AW680" s="163"/>
      <c r="AX680" s="163"/>
      <c r="AY680" s="163"/>
      <c r="AZ680" s="163"/>
      <c r="BA680" s="163"/>
      <c r="BB680" s="163"/>
      <c r="BC680" s="187"/>
    </row>
    <row r="681" spans="3:55" x14ac:dyDescent="0.2">
      <c r="C681" s="163"/>
      <c r="D681" s="163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3"/>
      <c r="S681" s="163"/>
      <c r="T681" s="163"/>
      <c r="U681" s="163"/>
      <c r="V681" s="163"/>
      <c r="W681" s="163"/>
      <c r="X681" s="163"/>
      <c r="Y681" s="163"/>
      <c r="Z681" s="163"/>
      <c r="AA681" s="163"/>
      <c r="AB681" s="163"/>
      <c r="AC681" s="163"/>
      <c r="AD681" s="163"/>
      <c r="AE681" s="163"/>
      <c r="AF681" s="163"/>
      <c r="AG681" s="163"/>
      <c r="AH681" s="163"/>
      <c r="AI681" s="163"/>
      <c r="AJ681" s="163"/>
      <c r="AK681" s="163"/>
      <c r="AL681" s="163"/>
      <c r="AM681" s="163"/>
      <c r="AN681" s="163"/>
      <c r="AO681" s="163"/>
      <c r="AP681" s="163"/>
      <c r="AQ681" s="163"/>
      <c r="AR681" s="163"/>
      <c r="AS681" s="163"/>
      <c r="AT681" s="163"/>
      <c r="AU681" s="163"/>
      <c r="AV681" s="163"/>
      <c r="AW681" s="163"/>
      <c r="AX681" s="163"/>
      <c r="AY681" s="163"/>
      <c r="AZ681" s="163"/>
      <c r="BA681" s="163"/>
      <c r="BB681" s="163"/>
      <c r="BC681" s="187"/>
    </row>
    <row r="682" spans="3:55" x14ac:dyDescent="0.2">
      <c r="C682" s="163"/>
      <c r="D682" s="163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P682" s="163"/>
      <c r="Q682" s="163"/>
      <c r="R682" s="163"/>
      <c r="S682" s="163"/>
      <c r="T682" s="163"/>
      <c r="U682" s="163"/>
      <c r="V682" s="163"/>
      <c r="W682" s="163"/>
      <c r="X682" s="163"/>
      <c r="Y682" s="163"/>
      <c r="Z682" s="163"/>
      <c r="AA682" s="163"/>
      <c r="AB682" s="163"/>
      <c r="AC682" s="163"/>
      <c r="AD682" s="163"/>
      <c r="AE682" s="163"/>
      <c r="AF682" s="163"/>
      <c r="AG682" s="163"/>
      <c r="AH682" s="163"/>
      <c r="AI682" s="163"/>
      <c r="AJ682" s="163"/>
      <c r="AK682" s="163"/>
      <c r="AL682" s="163"/>
      <c r="AM682" s="163"/>
      <c r="AN682" s="163"/>
      <c r="AO682" s="163"/>
      <c r="AP682" s="163"/>
      <c r="AQ682" s="163"/>
      <c r="AR682" s="163"/>
      <c r="AS682" s="163"/>
      <c r="AT682" s="163"/>
      <c r="AU682" s="163"/>
      <c r="AV682" s="163"/>
      <c r="AW682" s="163"/>
      <c r="AX682" s="163"/>
      <c r="AY682" s="163"/>
      <c r="AZ682" s="163"/>
      <c r="BA682" s="163"/>
      <c r="BB682" s="163"/>
      <c r="BC682" s="187"/>
    </row>
    <row r="683" spans="3:55" x14ac:dyDescent="0.2">
      <c r="C683" s="163"/>
      <c r="D683" s="163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3"/>
      <c r="S683" s="163"/>
      <c r="T683" s="163"/>
      <c r="U683" s="163"/>
      <c r="V683" s="163"/>
      <c r="W683" s="163"/>
      <c r="X683" s="163"/>
      <c r="Y683" s="163"/>
      <c r="Z683" s="163"/>
      <c r="AA683" s="163"/>
      <c r="AB683" s="163"/>
      <c r="AC683" s="163"/>
      <c r="AD683" s="163"/>
      <c r="AE683" s="163"/>
      <c r="AF683" s="163"/>
      <c r="AG683" s="163"/>
      <c r="AH683" s="163"/>
      <c r="AI683" s="163"/>
      <c r="AJ683" s="163"/>
      <c r="AK683" s="163"/>
      <c r="AL683" s="163"/>
      <c r="AM683" s="163"/>
      <c r="AN683" s="163"/>
      <c r="AO683" s="163"/>
      <c r="AP683" s="163"/>
      <c r="AQ683" s="163"/>
      <c r="AR683" s="163"/>
      <c r="AS683" s="163"/>
      <c r="AT683" s="163"/>
      <c r="AU683" s="163"/>
      <c r="AV683" s="163"/>
      <c r="AW683" s="163"/>
      <c r="AX683" s="163"/>
      <c r="AY683" s="163"/>
      <c r="AZ683" s="163"/>
      <c r="BA683" s="163"/>
      <c r="BB683" s="163"/>
      <c r="BC683" s="187"/>
    </row>
    <row r="684" spans="3:55" x14ac:dyDescent="0.2">
      <c r="C684" s="163"/>
      <c r="D684" s="163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P684" s="163"/>
      <c r="Q684" s="163"/>
      <c r="R684" s="163"/>
      <c r="S684" s="163"/>
      <c r="T684" s="163"/>
      <c r="U684" s="163"/>
      <c r="V684" s="163"/>
      <c r="W684" s="163"/>
      <c r="X684" s="163"/>
      <c r="Y684" s="163"/>
      <c r="Z684" s="163"/>
      <c r="AA684" s="163"/>
      <c r="AB684" s="163"/>
      <c r="AC684" s="163"/>
      <c r="AD684" s="163"/>
      <c r="AE684" s="163"/>
      <c r="AF684" s="163"/>
      <c r="AG684" s="163"/>
      <c r="AH684" s="163"/>
      <c r="AI684" s="163"/>
      <c r="AJ684" s="163"/>
      <c r="AK684" s="163"/>
      <c r="AL684" s="163"/>
      <c r="AM684" s="163"/>
      <c r="AN684" s="163"/>
      <c r="AO684" s="163"/>
      <c r="AP684" s="163"/>
      <c r="AQ684" s="163"/>
      <c r="AR684" s="163"/>
      <c r="AS684" s="163"/>
      <c r="AT684" s="163"/>
      <c r="AU684" s="163"/>
      <c r="AV684" s="163"/>
      <c r="AW684" s="163"/>
      <c r="AX684" s="163"/>
      <c r="AY684" s="163"/>
      <c r="AZ684" s="163"/>
      <c r="BA684" s="163"/>
      <c r="BB684" s="163"/>
      <c r="BC684" s="187"/>
    </row>
    <row r="685" spans="3:55" x14ac:dyDescent="0.2">
      <c r="C685" s="163"/>
      <c r="D685" s="163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P685" s="163"/>
      <c r="Q685" s="163"/>
      <c r="R685" s="163"/>
      <c r="S685" s="163"/>
      <c r="T685" s="163"/>
      <c r="U685" s="163"/>
      <c r="V685" s="163"/>
      <c r="W685" s="163"/>
      <c r="X685" s="163"/>
      <c r="Y685" s="163"/>
      <c r="Z685" s="163"/>
      <c r="AA685" s="163"/>
      <c r="AB685" s="163"/>
      <c r="AC685" s="163"/>
      <c r="AD685" s="163"/>
      <c r="AE685" s="163"/>
      <c r="AF685" s="163"/>
      <c r="AG685" s="163"/>
      <c r="AH685" s="163"/>
      <c r="AI685" s="163"/>
      <c r="AJ685" s="163"/>
      <c r="AK685" s="163"/>
      <c r="AL685" s="163"/>
      <c r="AM685" s="163"/>
      <c r="AN685" s="163"/>
      <c r="AO685" s="163"/>
      <c r="AP685" s="163"/>
      <c r="AQ685" s="163"/>
      <c r="AR685" s="163"/>
      <c r="AS685" s="163"/>
      <c r="AT685" s="163"/>
      <c r="AU685" s="163"/>
      <c r="AV685" s="163"/>
      <c r="AW685" s="163"/>
      <c r="AX685" s="163"/>
      <c r="AY685" s="163"/>
      <c r="AZ685" s="163"/>
      <c r="BA685" s="163"/>
      <c r="BB685" s="163"/>
      <c r="BC685" s="187"/>
    </row>
    <row r="686" spans="3:55" x14ac:dyDescent="0.2">
      <c r="C686" s="163"/>
      <c r="D686" s="163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3"/>
      <c r="S686" s="163"/>
      <c r="T686" s="163"/>
      <c r="U686" s="163"/>
      <c r="V686" s="163"/>
      <c r="W686" s="163"/>
      <c r="X686" s="163"/>
      <c r="Y686" s="163"/>
      <c r="Z686" s="163"/>
      <c r="AA686" s="163"/>
      <c r="AB686" s="163"/>
      <c r="AC686" s="163"/>
      <c r="AD686" s="163"/>
      <c r="AE686" s="163"/>
      <c r="AF686" s="163"/>
      <c r="AG686" s="163"/>
      <c r="AH686" s="163"/>
      <c r="AI686" s="163"/>
      <c r="AJ686" s="163"/>
      <c r="AK686" s="163"/>
      <c r="AL686" s="163"/>
      <c r="AM686" s="163"/>
      <c r="AN686" s="163"/>
      <c r="AO686" s="163"/>
      <c r="AP686" s="163"/>
      <c r="AQ686" s="163"/>
      <c r="AR686" s="163"/>
      <c r="AS686" s="163"/>
      <c r="AT686" s="163"/>
      <c r="AU686" s="163"/>
      <c r="AV686" s="163"/>
      <c r="AW686" s="163"/>
      <c r="AX686" s="163"/>
      <c r="AY686" s="163"/>
      <c r="AZ686" s="163"/>
      <c r="BA686" s="163"/>
      <c r="BB686" s="163"/>
      <c r="BC686" s="187"/>
    </row>
    <row r="687" spans="3:55" x14ac:dyDescent="0.2">
      <c r="C687" s="163"/>
      <c r="D687" s="163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P687" s="163"/>
      <c r="Q687" s="163"/>
      <c r="R687" s="163"/>
      <c r="S687" s="163"/>
      <c r="T687" s="163"/>
      <c r="U687" s="163"/>
      <c r="V687" s="163"/>
      <c r="W687" s="163"/>
      <c r="X687" s="163"/>
      <c r="Y687" s="163"/>
      <c r="Z687" s="163"/>
      <c r="AA687" s="163"/>
      <c r="AB687" s="163"/>
      <c r="AC687" s="163"/>
      <c r="AD687" s="163"/>
      <c r="AE687" s="163"/>
      <c r="AF687" s="163"/>
      <c r="AG687" s="163"/>
      <c r="AH687" s="163"/>
      <c r="AI687" s="163"/>
      <c r="AJ687" s="163"/>
      <c r="AK687" s="163"/>
      <c r="AL687" s="163"/>
      <c r="AM687" s="163"/>
      <c r="AN687" s="163"/>
      <c r="AO687" s="163"/>
      <c r="AP687" s="163"/>
      <c r="AQ687" s="163"/>
      <c r="AR687" s="163"/>
      <c r="AS687" s="163"/>
      <c r="AT687" s="163"/>
      <c r="AU687" s="163"/>
      <c r="AV687" s="163"/>
      <c r="AW687" s="163"/>
      <c r="AX687" s="163"/>
      <c r="AY687" s="163"/>
      <c r="AZ687" s="163"/>
      <c r="BA687" s="163"/>
      <c r="BB687" s="163"/>
      <c r="BC687" s="187"/>
    </row>
    <row r="688" spans="3:55" x14ac:dyDescent="0.2">
      <c r="C688" s="163"/>
      <c r="D688" s="163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3"/>
      <c r="S688" s="163"/>
      <c r="T688" s="163"/>
      <c r="U688" s="163"/>
      <c r="V688" s="163"/>
      <c r="W688" s="163"/>
      <c r="X688" s="163"/>
      <c r="Y688" s="163"/>
      <c r="Z688" s="163"/>
      <c r="AA688" s="163"/>
      <c r="AB688" s="163"/>
      <c r="AC688" s="163"/>
      <c r="AD688" s="163"/>
      <c r="AE688" s="163"/>
      <c r="AF688" s="163"/>
      <c r="AG688" s="163"/>
      <c r="AH688" s="163"/>
      <c r="AI688" s="163"/>
      <c r="AJ688" s="163"/>
      <c r="AK688" s="163"/>
      <c r="AL688" s="163"/>
      <c r="AM688" s="163"/>
      <c r="AN688" s="163"/>
      <c r="AO688" s="163"/>
      <c r="AP688" s="163"/>
      <c r="AQ688" s="163"/>
      <c r="AR688" s="163"/>
      <c r="AS688" s="163"/>
      <c r="AT688" s="163"/>
      <c r="AU688" s="163"/>
      <c r="AV688" s="163"/>
      <c r="AW688" s="163"/>
      <c r="AX688" s="163"/>
      <c r="AY688" s="163"/>
      <c r="AZ688" s="163"/>
      <c r="BA688" s="163"/>
      <c r="BB688" s="163"/>
      <c r="BC688" s="187"/>
    </row>
    <row r="689" spans="3:55" x14ac:dyDescent="0.2">
      <c r="C689" s="163"/>
      <c r="D689" s="163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3"/>
      <c r="S689" s="163"/>
      <c r="T689" s="163"/>
      <c r="U689" s="163"/>
      <c r="V689" s="163"/>
      <c r="W689" s="163"/>
      <c r="X689" s="163"/>
      <c r="Y689" s="163"/>
      <c r="Z689" s="163"/>
      <c r="AA689" s="163"/>
      <c r="AB689" s="163"/>
      <c r="AC689" s="163"/>
      <c r="AD689" s="163"/>
      <c r="AE689" s="163"/>
      <c r="AF689" s="163"/>
      <c r="AG689" s="163"/>
      <c r="AH689" s="163"/>
      <c r="AI689" s="163"/>
      <c r="AJ689" s="163"/>
      <c r="AK689" s="163"/>
      <c r="AL689" s="163"/>
      <c r="AM689" s="163"/>
      <c r="AN689" s="163"/>
      <c r="AO689" s="163"/>
      <c r="AP689" s="163"/>
      <c r="AQ689" s="163"/>
      <c r="AR689" s="163"/>
      <c r="AS689" s="163"/>
      <c r="AT689" s="163"/>
      <c r="AU689" s="163"/>
      <c r="AV689" s="163"/>
      <c r="AW689" s="163"/>
      <c r="AX689" s="163"/>
      <c r="AY689" s="163"/>
      <c r="AZ689" s="163"/>
      <c r="BA689" s="163"/>
      <c r="BB689" s="163"/>
      <c r="BC689" s="187"/>
    </row>
    <row r="690" spans="3:55" x14ac:dyDescent="0.2">
      <c r="C690" s="163"/>
      <c r="D690" s="163"/>
      <c r="E690" s="163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3"/>
      <c r="S690" s="163"/>
      <c r="T690" s="163"/>
      <c r="U690" s="163"/>
      <c r="V690" s="163"/>
      <c r="W690" s="163"/>
      <c r="X690" s="163"/>
      <c r="Y690" s="163"/>
      <c r="Z690" s="163"/>
      <c r="AA690" s="163"/>
      <c r="AB690" s="163"/>
      <c r="AC690" s="163"/>
      <c r="AD690" s="163"/>
      <c r="AE690" s="163"/>
      <c r="AF690" s="163"/>
      <c r="AG690" s="163"/>
      <c r="AH690" s="163"/>
      <c r="AI690" s="163"/>
      <c r="AJ690" s="163"/>
      <c r="AK690" s="163"/>
      <c r="AL690" s="163"/>
      <c r="AM690" s="163"/>
      <c r="AN690" s="163"/>
      <c r="AO690" s="163"/>
      <c r="AP690" s="163"/>
      <c r="AQ690" s="163"/>
      <c r="AR690" s="163"/>
      <c r="AS690" s="163"/>
      <c r="AT690" s="163"/>
      <c r="AU690" s="163"/>
      <c r="AV690" s="163"/>
      <c r="AW690" s="163"/>
      <c r="AX690" s="163"/>
      <c r="AY690" s="163"/>
      <c r="AZ690" s="163"/>
      <c r="BA690" s="163"/>
      <c r="BB690" s="163"/>
      <c r="BC690" s="187"/>
    </row>
    <row r="691" spans="3:55" x14ac:dyDescent="0.2">
      <c r="C691" s="163"/>
      <c r="D691" s="163"/>
      <c r="E691" s="163"/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3"/>
      <c r="S691" s="163"/>
      <c r="T691" s="163"/>
      <c r="U691" s="163"/>
      <c r="V691" s="163"/>
      <c r="W691" s="163"/>
      <c r="X691" s="163"/>
      <c r="Y691" s="163"/>
      <c r="Z691" s="163"/>
      <c r="AA691" s="163"/>
      <c r="AB691" s="163"/>
      <c r="AC691" s="163"/>
      <c r="AD691" s="163"/>
      <c r="AE691" s="163"/>
      <c r="AF691" s="163"/>
      <c r="AG691" s="163"/>
      <c r="AH691" s="163"/>
      <c r="AI691" s="163"/>
      <c r="AJ691" s="163"/>
      <c r="AK691" s="163"/>
      <c r="AL691" s="163"/>
      <c r="AM691" s="163"/>
      <c r="AN691" s="163"/>
      <c r="AO691" s="163"/>
      <c r="AP691" s="163"/>
      <c r="AQ691" s="163"/>
      <c r="AR691" s="163"/>
      <c r="AS691" s="163"/>
      <c r="AT691" s="163"/>
      <c r="AU691" s="163"/>
      <c r="AV691" s="163"/>
      <c r="AW691" s="163"/>
      <c r="AX691" s="163"/>
      <c r="AY691" s="163"/>
      <c r="AZ691" s="163"/>
      <c r="BA691" s="163"/>
      <c r="BB691" s="163"/>
      <c r="BC691" s="187"/>
    </row>
    <row r="692" spans="3:55" x14ac:dyDescent="0.2">
      <c r="C692" s="163"/>
      <c r="D692" s="163"/>
      <c r="E692" s="163"/>
      <c r="F692" s="163"/>
      <c r="G692" s="163"/>
      <c r="H692" s="163"/>
      <c r="I692" s="163"/>
      <c r="J692" s="163"/>
      <c r="K692" s="163"/>
      <c r="L692" s="163"/>
      <c r="M692" s="163"/>
      <c r="N692" s="163"/>
      <c r="O692" s="163"/>
      <c r="P692" s="163"/>
      <c r="Q692" s="163"/>
      <c r="R692" s="163"/>
      <c r="S692" s="163"/>
      <c r="T692" s="163"/>
      <c r="U692" s="163"/>
      <c r="V692" s="163"/>
      <c r="W692" s="163"/>
      <c r="X692" s="163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  <c r="AP692" s="163"/>
      <c r="AQ692" s="163"/>
      <c r="AR692" s="163"/>
      <c r="AS692" s="163"/>
      <c r="AT692" s="163"/>
      <c r="AU692" s="163"/>
      <c r="AV692" s="163"/>
      <c r="AW692" s="163"/>
      <c r="AX692" s="163"/>
      <c r="AY692" s="163"/>
      <c r="AZ692" s="163"/>
      <c r="BA692" s="163"/>
      <c r="BB692" s="163"/>
      <c r="BC692" s="187"/>
    </row>
    <row r="693" spans="3:55" x14ac:dyDescent="0.2">
      <c r="C693" s="163"/>
      <c r="D693" s="163"/>
      <c r="E693" s="163"/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3"/>
      <c r="S693" s="163"/>
      <c r="T693" s="163"/>
      <c r="U693" s="163"/>
      <c r="V693" s="163"/>
      <c r="W693" s="163"/>
      <c r="X693" s="163"/>
      <c r="Y693" s="163"/>
      <c r="Z693" s="163"/>
      <c r="AA693" s="163"/>
      <c r="AB693" s="163"/>
      <c r="AC693" s="163"/>
      <c r="AD693" s="163"/>
      <c r="AE693" s="163"/>
      <c r="AF693" s="163"/>
      <c r="AG693" s="163"/>
      <c r="AH693" s="163"/>
      <c r="AI693" s="163"/>
      <c r="AJ693" s="163"/>
      <c r="AK693" s="163"/>
      <c r="AL693" s="163"/>
      <c r="AM693" s="163"/>
      <c r="AN693" s="163"/>
      <c r="AO693" s="163"/>
      <c r="AP693" s="163"/>
      <c r="AQ693" s="163"/>
      <c r="AR693" s="163"/>
      <c r="AS693" s="163"/>
      <c r="AT693" s="163"/>
      <c r="AU693" s="163"/>
      <c r="AV693" s="163"/>
      <c r="AW693" s="163"/>
      <c r="AX693" s="163"/>
      <c r="AY693" s="163"/>
      <c r="AZ693" s="163"/>
      <c r="BA693" s="163"/>
      <c r="BB693" s="163"/>
      <c r="BC693" s="187"/>
    </row>
    <row r="694" spans="3:55" x14ac:dyDescent="0.2">
      <c r="C694" s="163"/>
      <c r="D694" s="163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P694" s="163"/>
      <c r="Q694" s="163"/>
      <c r="R694" s="163"/>
      <c r="S694" s="163"/>
      <c r="T694" s="163"/>
      <c r="U694" s="163"/>
      <c r="V694" s="163"/>
      <c r="W694" s="163"/>
      <c r="X694" s="163"/>
      <c r="Y694" s="163"/>
      <c r="Z694" s="163"/>
      <c r="AA694" s="163"/>
      <c r="AB694" s="163"/>
      <c r="AC694" s="163"/>
      <c r="AD694" s="163"/>
      <c r="AE694" s="163"/>
      <c r="AF694" s="163"/>
      <c r="AG694" s="163"/>
      <c r="AH694" s="163"/>
      <c r="AI694" s="163"/>
      <c r="AJ694" s="163"/>
      <c r="AK694" s="163"/>
      <c r="AL694" s="163"/>
      <c r="AM694" s="163"/>
      <c r="AN694" s="163"/>
      <c r="AO694" s="163"/>
      <c r="AP694" s="163"/>
      <c r="AQ694" s="163"/>
      <c r="AR694" s="163"/>
      <c r="AS694" s="163"/>
      <c r="AT694" s="163"/>
      <c r="AU694" s="163"/>
      <c r="AV694" s="163"/>
      <c r="AW694" s="163"/>
      <c r="AX694" s="163"/>
      <c r="AY694" s="163"/>
      <c r="AZ694" s="163"/>
      <c r="BA694" s="163"/>
      <c r="BB694" s="163"/>
      <c r="BC694" s="187"/>
    </row>
    <row r="695" spans="3:55" x14ac:dyDescent="0.2">
      <c r="C695" s="163"/>
      <c r="D695" s="163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3"/>
      <c r="S695" s="163"/>
      <c r="T695" s="163"/>
      <c r="U695" s="163"/>
      <c r="V695" s="163"/>
      <c r="W695" s="163"/>
      <c r="X695" s="163"/>
      <c r="Y695" s="163"/>
      <c r="Z695" s="163"/>
      <c r="AA695" s="163"/>
      <c r="AB695" s="163"/>
      <c r="AC695" s="163"/>
      <c r="AD695" s="163"/>
      <c r="AE695" s="163"/>
      <c r="AF695" s="163"/>
      <c r="AG695" s="163"/>
      <c r="AH695" s="163"/>
      <c r="AI695" s="163"/>
      <c r="AJ695" s="163"/>
      <c r="AK695" s="163"/>
      <c r="AL695" s="163"/>
      <c r="AM695" s="163"/>
      <c r="AN695" s="163"/>
      <c r="AO695" s="163"/>
      <c r="AP695" s="163"/>
      <c r="AQ695" s="163"/>
      <c r="AR695" s="163"/>
      <c r="AS695" s="163"/>
      <c r="AT695" s="163"/>
      <c r="AU695" s="163"/>
      <c r="AV695" s="163"/>
      <c r="AW695" s="163"/>
      <c r="AX695" s="163"/>
      <c r="AY695" s="163"/>
      <c r="AZ695" s="163"/>
      <c r="BA695" s="163"/>
      <c r="BB695" s="163"/>
      <c r="BC695" s="187"/>
    </row>
    <row r="696" spans="3:55" x14ac:dyDescent="0.2">
      <c r="C696" s="163"/>
      <c r="D696" s="163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3"/>
      <c r="S696" s="163"/>
      <c r="T696" s="163"/>
      <c r="U696" s="163"/>
      <c r="V696" s="163"/>
      <c r="W696" s="163"/>
      <c r="X696" s="163"/>
      <c r="Y696" s="163"/>
      <c r="Z696" s="163"/>
      <c r="AA696" s="163"/>
      <c r="AB696" s="163"/>
      <c r="AC696" s="163"/>
      <c r="AD696" s="163"/>
      <c r="AE696" s="163"/>
      <c r="AF696" s="163"/>
      <c r="AG696" s="163"/>
      <c r="AH696" s="163"/>
      <c r="AI696" s="163"/>
      <c r="AJ696" s="163"/>
      <c r="AK696" s="163"/>
      <c r="AL696" s="163"/>
      <c r="AM696" s="163"/>
      <c r="AN696" s="163"/>
      <c r="AO696" s="163"/>
      <c r="AP696" s="163"/>
      <c r="AQ696" s="163"/>
      <c r="AR696" s="163"/>
      <c r="AS696" s="163"/>
      <c r="AT696" s="163"/>
      <c r="AU696" s="163"/>
      <c r="AV696" s="163"/>
      <c r="AW696" s="163"/>
      <c r="AX696" s="163"/>
      <c r="AY696" s="163"/>
      <c r="AZ696" s="163"/>
      <c r="BA696" s="163"/>
      <c r="BB696" s="163"/>
      <c r="BC696" s="187"/>
    </row>
    <row r="697" spans="3:55" x14ac:dyDescent="0.2">
      <c r="C697" s="163"/>
      <c r="D697" s="163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3"/>
      <c r="S697" s="163"/>
      <c r="T697" s="163"/>
      <c r="U697" s="163"/>
      <c r="V697" s="163"/>
      <c r="W697" s="163"/>
      <c r="X697" s="163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  <c r="AP697" s="163"/>
      <c r="AQ697" s="163"/>
      <c r="AR697" s="163"/>
      <c r="AS697" s="163"/>
      <c r="AT697" s="163"/>
      <c r="AU697" s="163"/>
      <c r="AV697" s="163"/>
      <c r="AW697" s="163"/>
      <c r="AX697" s="163"/>
      <c r="AY697" s="163"/>
      <c r="AZ697" s="163"/>
      <c r="BA697" s="163"/>
      <c r="BB697" s="163"/>
      <c r="BC697" s="187"/>
    </row>
    <row r="698" spans="3:55" x14ac:dyDescent="0.2">
      <c r="C698" s="163"/>
      <c r="D698" s="163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P698" s="163"/>
      <c r="Q698" s="163"/>
      <c r="R698" s="163"/>
      <c r="S698" s="163"/>
      <c r="T698" s="163"/>
      <c r="U698" s="163"/>
      <c r="V698" s="163"/>
      <c r="W698" s="163"/>
      <c r="X698" s="163"/>
      <c r="Y698" s="163"/>
      <c r="Z698" s="163"/>
      <c r="AA698" s="163"/>
      <c r="AB698" s="163"/>
      <c r="AC698" s="163"/>
      <c r="AD698" s="163"/>
      <c r="AE698" s="163"/>
      <c r="AF698" s="163"/>
      <c r="AG698" s="163"/>
      <c r="AH698" s="163"/>
      <c r="AI698" s="163"/>
      <c r="AJ698" s="163"/>
      <c r="AK698" s="163"/>
      <c r="AL698" s="163"/>
      <c r="AM698" s="163"/>
      <c r="AN698" s="163"/>
      <c r="AO698" s="163"/>
      <c r="AP698" s="163"/>
      <c r="AQ698" s="163"/>
      <c r="AR698" s="163"/>
      <c r="AS698" s="163"/>
      <c r="AT698" s="163"/>
      <c r="AU698" s="163"/>
      <c r="AV698" s="163"/>
      <c r="AW698" s="163"/>
      <c r="AX698" s="163"/>
      <c r="AY698" s="163"/>
      <c r="AZ698" s="163"/>
      <c r="BA698" s="163"/>
      <c r="BB698" s="163"/>
      <c r="BC698" s="187"/>
    </row>
    <row r="699" spans="3:55" x14ac:dyDescent="0.2">
      <c r="C699" s="163"/>
      <c r="D699" s="163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P699" s="163"/>
      <c r="Q699" s="163"/>
      <c r="R699" s="163"/>
      <c r="S699" s="163"/>
      <c r="T699" s="163"/>
      <c r="U699" s="163"/>
      <c r="V699" s="163"/>
      <c r="W699" s="163"/>
      <c r="X699" s="163"/>
      <c r="Y699" s="163"/>
      <c r="Z699" s="163"/>
      <c r="AA699" s="163"/>
      <c r="AB699" s="163"/>
      <c r="AC699" s="163"/>
      <c r="AD699" s="163"/>
      <c r="AE699" s="163"/>
      <c r="AF699" s="163"/>
      <c r="AG699" s="163"/>
      <c r="AH699" s="163"/>
      <c r="AI699" s="163"/>
      <c r="AJ699" s="163"/>
      <c r="AK699" s="163"/>
      <c r="AL699" s="163"/>
      <c r="AM699" s="163"/>
      <c r="AN699" s="163"/>
      <c r="AO699" s="163"/>
      <c r="AP699" s="163"/>
      <c r="AQ699" s="163"/>
      <c r="AR699" s="163"/>
      <c r="AS699" s="163"/>
      <c r="AT699" s="163"/>
      <c r="AU699" s="163"/>
      <c r="AV699" s="163"/>
      <c r="AW699" s="163"/>
      <c r="AX699" s="163"/>
      <c r="AY699" s="163"/>
      <c r="AZ699" s="163"/>
      <c r="BA699" s="163"/>
      <c r="BB699" s="163"/>
      <c r="BC699" s="187"/>
    </row>
    <row r="700" spans="3:55" x14ac:dyDescent="0.2">
      <c r="C700" s="163"/>
      <c r="D700" s="163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P700" s="163"/>
      <c r="Q700" s="163"/>
      <c r="R700" s="163"/>
      <c r="S700" s="163"/>
      <c r="T700" s="163"/>
      <c r="U700" s="163"/>
      <c r="V700" s="163"/>
      <c r="W700" s="163"/>
      <c r="X700" s="163"/>
      <c r="Y700" s="163"/>
      <c r="Z700" s="163"/>
      <c r="AA700" s="163"/>
      <c r="AB700" s="163"/>
      <c r="AC700" s="163"/>
      <c r="AD700" s="163"/>
      <c r="AE700" s="163"/>
      <c r="AF700" s="163"/>
      <c r="AG700" s="163"/>
      <c r="AH700" s="163"/>
      <c r="AI700" s="163"/>
      <c r="AJ700" s="163"/>
      <c r="AK700" s="163"/>
      <c r="AL700" s="163"/>
      <c r="AM700" s="163"/>
      <c r="AN700" s="163"/>
      <c r="AO700" s="163"/>
      <c r="AP700" s="163"/>
      <c r="AQ700" s="163"/>
      <c r="AR700" s="163"/>
      <c r="AS700" s="163"/>
      <c r="AT700" s="163"/>
      <c r="AU700" s="163"/>
      <c r="AV700" s="163"/>
      <c r="AW700" s="163"/>
      <c r="AX700" s="163"/>
      <c r="AY700" s="163"/>
      <c r="AZ700" s="163"/>
      <c r="BA700" s="163"/>
      <c r="BB700" s="163"/>
      <c r="BC700" s="187"/>
    </row>
    <row r="701" spans="3:55" x14ac:dyDescent="0.2">
      <c r="C701" s="163"/>
      <c r="D701" s="163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P701" s="163"/>
      <c r="Q701" s="163"/>
      <c r="R701" s="163"/>
      <c r="S701" s="163"/>
      <c r="T701" s="163"/>
      <c r="U701" s="163"/>
      <c r="V701" s="163"/>
      <c r="W701" s="163"/>
      <c r="X701" s="163"/>
      <c r="Y701" s="163"/>
      <c r="Z701" s="163"/>
      <c r="AA701" s="163"/>
      <c r="AB701" s="163"/>
      <c r="AC701" s="163"/>
      <c r="AD701" s="163"/>
      <c r="AE701" s="163"/>
      <c r="AF701" s="163"/>
      <c r="AG701" s="163"/>
      <c r="AH701" s="163"/>
      <c r="AI701" s="163"/>
      <c r="AJ701" s="163"/>
      <c r="AK701" s="163"/>
      <c r="AL701" s="163"/>
      <c r="AM701" s="163"/>
      <c r="AN701" s="163"/>
      <c r="AO701" s="163"/>
      <c r="AP701" s="163"/>
      <c r="AQ701" s="163"/>
      <c r="AR701" s="163"/>
      <c r="AS701" s="163"/>
      <c r="AT701" s="163"/>
      <c r="AU701" s="163"/>
      <c r="AV701" s="163"/>
      <c r="AW701" s="163"/>
      <c r="AX701" s="163"/>
      <c r="AY701" s="163"/>
      <c r="AZ701" s="163"/>
      <c r="BA701" s="163"/>
      <c r="BB701" s="163"/>
      <c r="BC701" s="187"/>
    </row>
    <row r="702" spans="3:55" x14ac:dyDescent="0.2">
      <c r="C702" s="163"/>
      <c r="D702" s="163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3"/>
      <c r="S702" s="163"/>
      <c r="T702" s="163"/>
      <c r="U702" s="163"/>
      <c r="V702" s="163"/>
      <c r="W702" s="163"/>
      <c r="X702" s="163"/>
      <c r="Y702" s="163"/>
      <c r="Z702" s="163"/>
      <c r="AA702" s="163"/>
      <c r="AB702" s="163"/>
      <c r="AC702" s="163"/>
      <c r="AD702" s="163"/>
      <c r="AE702" s="163"/>
      <c r="AF702" s="163"/>
      <c r="AG702" s="163"/>
      <c r="AH702" s="163"/>
      <c r="AI702" s="163"/>
      <c r="AJ702" s="163"/>
      <c r="AK702" s="163"/>
      <c r="AL702" s="163"/>
      <c r="AM702" s="163"/>
      <c r="AN702" s="163"/>
      <c r="AO702" s="163"/>
      <c r="AP702" s="163"/>
      <c r="AQ702" s="163"/>
      <c r="AR702" s="163"/>
      <c r="AS702" s="163"/>
      <c r="AT702" s="163"/>
      <c r="AU702" s="163"/>
      <c r="AV702" s="163"/>
      <c r="AW702" s="163"/>
      <c r="AX702" s="163"/>
      <c r="AY702" s="163"/>
      <c r="AZ702" s="163"/>
      <c r="BA702" s="163"/>
      <c r="BB702" s="163"/>
      <c r="BC702" s="187"/>
    </row>
    <row r="703" spans="3:55" x14ac:dyDescent="0.2">
      <c r="C703" s="163"/>
      <c r="D703" s="163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3"/>
      <c r="S703" s="163"/>
      <c r="T703" s="163"/>
      <c r="U703" s="163"/>
      <c r="V703" s="163"/>
      <c r="W703" s="163"/>
      <c r="X703" s="163"/>
      <c r="Y703" s="163"/>
      <c r="Z703" s="163"/>
      <c r="AA703" s="163"/>
      <c r="AB703" s="163"/>
      <c r="AC703" s="163"/>
      <c r="AD703" s="163"/>
      <c r="AE703" s="163"/>
      <c r="AF703" s="163"/>
      <c r="AG703" s="163"/>
      <c r="AH703" s="163"/>
      <c r="AI703" s="163"/>
      <c r="AJ703" s="163"/>
      <c r="AK703" s="163"/>
      <c r="AL703" s="163"/>
      <c r="AM703" s="163"/>
      <c r="AN703" s="163"/>
      <c r="AO703" s="163"/>
      <c r="AP703" s="163"/>
      <c r="AQ703" s="163"/>
      <c r="AR703" s="163"/>
      <c r="AS703" s="163"/>
      <c r="AT703" s="163"/>
      <c r="AU703" s="163"/>
      <c r="AV703" s="163"/>
      <c r="AW703" s="163"/>
      <c r="AX703" s="163"/>
      <c r="AY703" s="163"/>
      <c r="AZ703" s="163"/>
      <c r="BA703" s="163"/>
      <c r="BB703" s="163"/>
      <c r="BC703" s="187"/>
    </row>
    <row r="704" spans="3:55" x14ac:dyDescent="0.2">
      <c r="C704" s="163"/>
      <c r="D704" s="163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3"/>
      <c r="S704" s="163"/>
      <c r="T704" s="163"/>
      <c r="U704" s="163"/>
      <c r="V704" s="163"/>
      <c r="W704" s="163"/>
      <c r="X704" s="163"/>
      <c r="Y704" s="163"/>
      <c r="Z704" s="163"/>
      <c r="AA704" s="163"/>
      <c r="AB704" s="163"/>
      <c r="AC704" s="163"/>
      <c r="AD704" s="163"/>
      <c r="AE704" s="163"/>
      <c r="AF704" s="163"/>
      <c r="AG704" s="163"/>
      <c r="AH704" s="163"/>
      <c r="AI704" s="163"/>
      <c r="AJ704" s="163"/>
      <c r="AK704" s="163"/>
      <c r="AL704" s="163"/>
      <c r="AM704" s="163"/>
      <c r="AN704" s="163"/>
      <c r="AO704" s="163"/>
      <c r="AP704" s="163"/>
      <c r="AQ704" s="163"/>
      <c r="AR704" s="163"/>
      <c r="AS704" s="163"/>
      <c r="AT704" s="163"/>
      <c r="AU704" s="163"/>
      <c r="AV704" s="163"/>
      <c r="AW704" s="163"/>
      <c r="AX704" s="163"/>
      <c r="AY704" s="163"/>
      <c r="AZ704" s="163"/>
      <c r="BA704" s="163"/>
      <c r="BB704" s="163"/>
      <c r="BC704" s="187"/>
    </row>
    <row r="705" spans="3:55" x14ac:dyDescent="0.2">
      <c r="C705" s="163"/>
      <c r="D705" s="163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P705" s="163"/>
      <c r="Q705" s="163"/>
      <c r="R705" s="163"/>
      <c r="S705" s="163"/>
      <c r="T705" s="163"/>
      <c r="U705" s="163"/>
      <c r="V705" s="163"/>
      <c r="W705" s="163"/>
      <c r="X705" s="163"/>
      <c r="Y705" s="163"/>
      <c r="Z705" s="163"/>
      <c r="AA705" s="163"/>
      <c r="AB705" s="163"/>
      <c r="AC705" s="163"/>
      <c r="AD705" s="163"/>
      <c r="AE705" s="163"/>
      <c r="AF705" s="163"/>
      <c r="AG705" s="163"/>
      <c r="AH705" s="163"/>
      <c r="AI705" s="163"/>
      <c r="AJ705" s="163"/>
      <c r="AK705" s="163"/>
      <c r="AL705" s="163"/>
      <c r="AM705" s="163"/>
      <c r="AN705" s="163"/>
      <c r="AO705" s="163"/>
      <c r="AP705" s="163"/>
      <c r="AQ705" s="163"/>
      <c r="AR705" s="163"/>
      <c r="AS705" s="163"/>
      <c r="AT705" s="163"/>
      <c r="AU705" s="163"/>
      <c r="AV705" s="163"/>
      <c r="AW705" s="163"/>
      <c r="AX705" s="163"/>
      <c r="AY705" s="163"/>
      <c r="AZ705" s="163"/>
      <c r="BA705" s="163"/>
      <c r="BB705" s="163"/>
      <c r="BC705" s="187"/>
    </row>
    <row r="706" spans="3:55" x14ac:dyDescent="0.2">
      <c r="C706" s="163"/>
      <c r="D706" s="163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P706" s="163"/>
      <c r="Q706" s="163"/>
      <c r="R706" s="163"/>
      <c r="S706" s="163"/>
      <c r="T706" s="163"/>
      <c r="U706" s="163"/>
      <c r="V706" s="163"/>
      <c r="W706" s="163"/>
      <c r="X706" s="163"/>
      <c r="Y706" s="163"/>
      <c r="Z706" s="163"/>
      <c r="AA706" s="163"/>
      <c r="AB706" s="163"/>
      <c r="AC706" s="163"/>
      <c r="AD706" s="163"/>
      <c r="AE706" s="163"/>
      <c r="AF706" s="163"/>
      <c r="AG706" s="163"/>
      <c r="AH706" s="163"/>
      <c r="AI706" s="163"/>
      <c r="AJ706" s="163"/>
      <c r="AK706" s="163"/>
      <c r="AL706" s="163"/>
      <c r="AM706" s="163"/>
      <c r="AN706" s="163"/>
      <c r="AO706" s="163"/>
      <c r="AP706" s="163"/>
      <c r="AQ706" s="163"/>
      <c r="AR706" s="163"/>
      <c r="AS706" s="163"/>
      <c r="AT706" s="163"/>
      <c r="AU706" s="163"/>
      <c r="AV706" s="163"/>
      <c r="AW706" s="163"/>
      <c r="AX706" s="163"/>
      <c r="AY706" s="163"/>
      <c r="AZ706" s="163"/>
      <c r="BA706" s="163"/>
      <c r="BB706" s="163"/>
      <c r="BC706" s="187"/>
    </row>
    <row r="707" spans="3:55" x14ac:dyDescent="0.2">
      <c r="C707" s="163"/>
      <c r="D707" s="163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P707" s="163"/>
      <c r="Q707" s="163"/>
      <c r="R707" s="163"/>
      <c r="S707" s="163"/>
      <c r="T707" s="163"/>
      <c r="U707" s="163"/>
      <c r="V707" s="163"/>
      <c r="W707" s="163"/>
      <c r="X707" s="163"/>
      <c r="Y707" s="163"/>
      <c r="Z707" s="163"/>
      <c r="AA707" s="163"/>
      <c r="AB707" s="163"/>
      <c r="AC707" s="163"/>
      <c r="AD707" s="163"/>
      <c r="AE707" s="163"/>
      <c r="AF707" s="163"/>
      <c r="AG707" s="163"/>
      <c r="AH707" s="163"/>
      <c r="AI707" s="163"/>
      <c r="AJ707" s="163"/>
      <c r="AK707" s="163"/>
      <c r="AL707" s="163"/>
      <c r="AM707" s="163"/>
      <c r="AN707" s="163"/>
      <c r="AO707" s="163"/>
      <c r="AP707" s="163"/>
      <c r="AQ707" s="163"/>
      <c r="AR707" s="163"/>
      <c r="AS707" s="163"/>
      <c r="AT707" s="163"/>
      <c r="AU707" s="163"/>
      <c r="AV707" s="163"/>
      <c r="AW707" s="163"/>
      <c r="AX707" s="163"/>
      <c r="AY707" s="163"/>
      <c r="AZ707" s="163"/>
      <c r="BA707" s="163"/>
      <c r="BB707" s="163"/>
      <c r="BC707" s="187"/>
    </row>
    <row r="708" spans="3:55" x14ac:dyDescent="0.2">
      <c r="C708" s="163"/>
      <c r="D708" s="163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P708" s="163"/>
      <c r="Q708" s="163"/>
      <c r="R708" s="163"/>
      <c r="S708" s="163"/>
      <c r="T708" s="163"/>
      <c r="U708" s="163"/>
      <c r="V708" s="163"/>
      <c r="W708" s="163"/>
      <c r="X708" s="163"/>
      <c r="Y708" s="163"/>
      <c r="Z708" s="163"/>
      <c r="AA708" s="163"/>
      <c r="AB708" s="163"/>
      <c r="AC708" s="163"/>
      <c r="AD708" s="163"/>
      <c r="AE708" s="163"/>
      <c r="AF708" s="163"/>
      <c r="AG708" s="163"/>
      <c r="AH708" s="163"/>
      <c r="AI708" s="163"/>
      <c r="AJ708" s="163"/>
      <c r="AK708" s="163"/>
      <c r="AL708" s="163"/>
      <c r="AM708" s="163"/>
      <c r="AN708" s="163"/>
      <c r="AO708" s="163"/>
      <c r="AP708" s="163"/>
      <c r="AQ708" s="163"/>
      <c r="AR708" s="163"/>
      <c r="AS708" s="163"/>
      <c r="AT708" s="163"/>
      <c r="AU708" s="163"/>
      <c r="AV708" s="163"/>
      <c r="AW708" s="163"/>
      <c r="AX708" s="163"/>
      <c r="AY708" s="163"/>
      <c r="AZ708" s="163"/>
      <c r="BA708" s="163"/>
      <c r="BB708" s="163"/>
      <c r="BC708" s="187"/>
    </row>
    <row r="709" spans="3:55" x14ac:dyDescent="0.2">
      <c r="C709" s="163"/>
      <c r="D709" s="163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3"/>
      <c r="S709" s="163"/>
      <c r="T709" s="163"/>
      <c r="U709" s="163"/>
      <c r="V709" s="163"/>
      <c r="W709" s="163"/>
      <c r="X709" s="163"/>
      <c r="Y709" s="163"/>
      <c r="Z709" s="163"/>
      <c r="AA709" s="163"/>
      <c r="AB709" s="163"/>
      <c r="AC709" s="163"/>
      <c r="AD709" s="163"/>
      <c r="AE709" s="163"/>
      <c r="AF709" s="163"/>
      <c r="AG709" s="163"/>
      <c r="AH709" s="163"/>
      <c r="AI709" s="163"/>
      <c r="AJ709" s="163"/>
      <c r="AK709" s="163"/>
      <c r="AL709" s="163"/>
      <c r="AM709" s="163"/>
      <c r="AN709" s="163"/>
      <c r="AO709" s="163"/>
      <c r="AP709" s="163"/>
      <c r="AQ709" s="163"/>
      <c r="AR709" s="163"/>
      <c r="AS709" s="163"/>
      <c r="AT709" s="163"/>
      <c r="AU709" s="163"/>
      <c r="AV709" s="163"/>
      <c r="AW709" s="163"/>
      <c r="AX709" s="163"/>
      <c r="AY709" s="163"/>
      <c r="AZ709" s="163"/>
      <c r="BA709" s="163"/>
      <c r="BB709" s="163"/>
      <c r="BC709" s="187"/>
    </row>
    <row r="710" spans="3:55" x14ac:dyDescent="0.2">
      <c r="C710" s="163"/>
      <c r="D710" s="163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  <c r="AP710" s="163"/>
      <c r="AQ710" s="163"/>
      <c r="AR710" s="163"/>
      <c r="AS710" s="163"/>
      <c r="AT710" s="163"/>
      <c r="AU710" s="163"/>
      <c r="AV710" s="163"/>
      <c r="AW710" s="163"/>
      <c r="AX710" s="163"/>
      <c r="AY710" s="163"/>
      <c r="AZ710" s="163"/>
      <c r="BA710" s="163"/>
      <c r="BB710" s="163"/>
      <c r="BC710" s="187"/>
    </row>
    <row r="711" spans="3:55" x14ac:dyDescent="0.2">
      <c r="C711" s="163"/>
      <c r="D711" s="163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  <c r="AP711" s="163"/>
      <c r="AQ711" s="163"/>
      <c r="AR711" s="163"/>
      <c r="AS711" s="163"/>
      <c r="AT711" s="163"/>
      <c r="AU711" s="163"/>
      <c r="AV711" s="163"/>
      <c r="AW711" s="163"/>
      <c r="AX711" s="163"/>
      <c r="AY711" s="163"/>
      <c r="AZ711" s="163"/>
      <c r="BA711" s="163"/>
      <c r="BB711" s="163"/>
      <c r="BC711" s="187"/>
    </row>
    <row r="712" spans="3:55" x14ac:dyDescent="0.2">
      <c r="C712" s="163"/>
      <c r="D712" s="163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  <c r="AP712" s="163"/>
      <c r="AQ712" s="163"/>
      <c r="AR712" s="163"/>
      <c r="AS712" s="163"/>
      <c r="AT712" s="163"/>
      <c r="AU712" s="163"/>
      <c r="AV712" s="163"/>
      <c r="AW712" s="163"/>
      <c r="AX712" s="163"/>
      <c r="AY712" s="163"/>
      <c r="AZ712" s="163"/>
      <c r="BA712" s="163"/>
      <c r="BB712" s="163"/>
      <c r="BC712" s="187"/>
    </row>
    <row r="713" spans="3:55" x14ac:dyDescent="0.2">
      <c r="C713" s="163"/>
      <c r="D713" s="163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3"/>
      <c r="S713" s="163"/>
      <c r="T713" s="163"/>
      <c r="U713" s="163"/>
      <c r="V713" s="163"/>
      <c r="W713" s="163"/>
      <c r="X713" s="163"/>
      <c r="Y713" s="163"/>
      <c r="Z713" s="163"/>
      <c r="AA713" s="163"/>
      <c r="AB713" s="163"/>
      <c r="AC713" s="163"/>
      <c r="AD713" s="163"/>
      <c r="AE713" s="163"/>
      <c r="AF713" s="163"/>
      <c r="AG713" s="163"/>
      <c r="AH713" s="163"/>
      <c r="AI713" s="163"/>
      <c r="AJ713" s="163"/>
      <c r="AK713" s="163"/>
      <c r="AL713" s="163"/>
      <c r="AM713" s="163"/>
      <c r="AN713" s="163"/>
      <c r="AO713" s="163"/>
      <c r="AP713" s="163"/>
      <c r="AQ713" s="163"/>
      <c r="AR713" s="163"/>
      <c r="AS713" s="163"/>
      <c r="AT713" s="163"/>
      <c r="AU713" s="163"/>
      <c r="AV713" s="163"/>
      <c r="AW713" s="163"/>
      <c r="AX713" s="163"/>
      <c r="AY713" s="163"/>
      <c r="AZ713" s="163"/>
      <c r="BA713" s="163"/>
      <c r="BB713" s="163"/>
      <c r="BC713" s="187"/>
    </row>
    <row r="714" spans="3:55" x14ac:dyDescent="0.2">
      <c r="C714" s="163"/>
      <c r="D714" s="163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P714" s="163"/>
      <c r="Q714" s="163"/>
      <c r="R714" s="163"/>
      <c r="S714" s="163"/>
      <c r="T714" s="163"/>
      <c r="U714" s="163"/>
      <c r="V714" s="163"/>
      <c r="W714" s="163"/>
      <c r="X714" s="163"/>
      <c r="Y714" s="163"/>
      <c r="Z714" s="163"/>
      <c r="AA714" s="163"/>
      <c r="AB714" s="163"/>
      <c r="AC714" s="163"/>
      <c r="AD714" s="163"/>
      <c r="AE714" s="163"/>
      <c r="AF714" s="163"/>
      <c r="AG714" s="163"/>
      <c r="AH714" s="163"/>
      <c r="AI714" s="163"/>
      <c r="AJ714" s="163"/>
      <c r="AK714" s="163"/>
      <c r="AL714" s="163"/>
      <c r="AM714" s="163"/>
      <c r="AN714" s="163"/>
      <c r="AO714" s="163"/>
      <c r="AP714" s="163"/>
      <c r="AQ714" s="163"/>
      <c r="AR714" s="163"/>
      <c r="AS714" s="163"/>
      <c r="AT714" s="163"/>
      <c r="AU714" s="163"/>
      <c r="AV714" s="163"/>
      <c r="AW714" s="163"/>
      <c r="AX714" s="163"/>
      <c r="AY714" s="163"/>
      <c r="AZ714" s="163"/>
      <c r="BA714" s="163"/>
      <c r="BB714" s="163"/>
      <c r="BC714" s="187"/>
    </row>
    <row r="715" spans="3:55" x14ac:dyDescent="0.2">
      <c r="C715" s="163"/>
      <c r="D715" s="163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3"/>
      <c r="S715" s="163"/>
      <c r="T715" s="163"/>
      <c r="U715" s="163"/>
      <c r="V715" s="163"/>
      <c r="W715" s="163"/>
      <c r="X715" s="163"/>
      <c r="Y715" s="163"/>
      <c r="Z715" s="163"/>
      <c r="AA715" s="163"/>
      <c r="AB715" s="163"/>
      <c r="AC715" s="163"/>
      <c r="AD715" s="163"/>
      <c r="AE715" s="163"/>
      <c r="AF715" s="163"/>
      <c r="AG715" s="163"/>
      <c r="AH715" s="163"/>
      <c r="AI715" s="163"/>
      <c r="AJ715" s="163"/>
      <c r="AK715" s="163"/>
      <c r="AL715" s="163"/>
      <c r="AM715" s="163"/>
      <c r="AN715" s="163"/>
      <c r="AO715" s="163"/>
      <c r="AP715" s="163"/>
      <c r="AQ715" s="163"/>
      <c r="AR715" s="163"/>
      <c r="AS715" s="163"/>
      <c r="AT715" s="163"/>
      <c r="AU715" s="163"/>
      <c r="AV715" s="163"/>
      <c r="AW715" s="163"/>
      <c r="AX715" s="163"/>
      <c r="AY715" s="163"/>
      <c r="AZ715" s="163"/>
      <c r="BA715" s="163"/>
      <c r="BB715" s="163"/>
      <c r="BC715" s="187"/>
    </row>
    <row r="716" spans="3:55" x14ac:dyDescent="0.2">
      <c r="C716" s="163"/>
      <c r="D716" s="163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P716" s="163"/>
      <c r="Q716" s="163"/>
      <c r="R716" s="163"/>
      <c r="S716" s="163"/>
      <c r="T716" s="163"/>
      <c r="U716" s="163"/>
      <c r="V716" s="163"/>
      <c r="W716" s="163"/>
      <c r="X716" s="163"/>
      <c r="Y716" s="163"/>
      <c r="Z716" s="163"/>
      <c r="AA716" s="163"/>
      <c r="AB716" s="163"/>
      <c r="AC716" s="163"/>
      <c r="AD716" s="163"/>
      <c r="AE716" s="163"/>
      <c r="AF716" s="163"/>
      <c r="AG716" s="163"/>
      <c r="AH716" s="163"/>
      <c r="AI716" s="163"/>
      <c r="AJ716" s="163"/>
      <c r="AK716" s="163"/>
      <c r="AL716" s="163"/>
      <c r="AM716" s="163"/>
      <c r="AN716" s="163"/>
      <c r="AO716" s="163"/>
      <c r="AP716" s="163"/>
      <c r="AQ716" s="163"/>
      <c r="AR716" s="163"/>
      <c r="AS716" s="163"/>
      <c r="AT716" s="163"/>
      <c r="AU716" s="163"/>
      <c r="AV716" s="163"/>
      <c r="AW716" s="163"/>
      <c r="AX716" s="163"/>
      <c r="AY716" s="163"/>
      <c r="AZ716" s="163"/>
      <c r="BA716" s="163"/>
      <c r="BB716" s="163"/>
      <c r="BC716" s="187"/>
    </row>
    <row r="717" spans="3:55" x14ac:dyDescent="0.2">
      <c r="C717" s="163"/>
      <c r="D717" s="163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3"/>
      <c r="S717" s="163"/>
      <c r="T717" s="163"/>
      <c r="U717" s="163"/>
      <c r="V717" s="163"/>
      <c r="W717" s="163"/>
      <c r="X717" s="163"/>
      <c r="Y717" s="163"/>
      <c r="Z717" s="163"/>
      <c r="AA717" s="163"/>
      <c r="AB717" s="163"/>
      <c r="AC717" s="163"/>
      <c r="AD717" s="163"/>
      <c r="AE717" s="163"/>
      <c r="AF717" s="163"/>
      <c r="AG717" s="163"/>
      <c r="AH717" s="163"/>
      <c r="AI717" s="163"/>
      <c r="AJ717" s="163"/>
      <c r="AK717" s="163"/>
      <c r="AL717" s="163"/>
      <c r="AM717" s="163"/>
      <c r="AN717" s="163"/>
      <c r="AO717" s="163"/>
      <c r="AP717" s="163"/>
      <c r="AQ717" s="163"/>
      <c r="AR717" s="163"/>
      <c r="AS717" s="163"/>
      <c r="AT717" s="163"/>
      <c r="AU717" s="163"/>
      <c r="AV717" s="163"/>
      <c r="AW717" s="163"/>
      <c r="AX717" s="163"/>
      <c r="AY717" s="163"/>
      <c r="AZ717" s="163"/>
      <c r="BA717" s="163"/>
      <c r="BB717" s="163"/>
      <c r="BC717" s="187"/>
    </row>
    <row r="718" spans="3:55" x14ac:dyDescent="0.2">
      <c r="C718" s="163"/>
      <c r="D718" s="163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P718" s="163"/>
      <c r="Q718" s="163"/>
      <c r="R718" s="163"/>
      <c r="S718" s="163"/>
      <c r="T718" s="163"/>
      <c r="U718" s="163"/>
      <c r="V718" s="163"/>
      <c r="W718" s="163"/>
      <c r="X718" s="163"/>
      <c r="Y718" s="163"/>
      <c r="Z718" s="163"/>
      <c r="AA718" s="163"/>
      <c r="AB718" s="163"/>
      <c r="AC718" s="163"/>
      <c r="AD718" s="163"/>
      <c r="AE718" s="163"/>
      <c r="AF718" s="163"/>
      <c r="AG718" s="163"/>
      <c r="AH718" s="163"/>
      <c r="AI718" s="163"/>
      <c r="AJ718" s="163"/>
      <c r="AK718" s="163"/>
      <c r="AL718" s="163"/>
      <c r="AM718" s="163"/>
      <c r="AN718" s="163"/>
      <c r="AO718" s="163"/>
      <c r="AP718" s="163"/>
      <c r="AQ718" s="163"/>
      <c r="AR718" s="163"/>
      <c r="AS718" s="163"/>
      <c r="AT718" s="163"/>
      <c r="AU718" s="163"/>
      <c r="AV718" s="163"/>
      <c r="AW718" s="163"/>
      <c r="AX718" s="163"/>
      <c r="AY718" s="163"/>
      <c r="AZ718" s="163"/>
      <c r="BA718" s="163"/>
      <c r="BB718" s="163"/>
      <c r="BC718" s="187"/>
    </row>
    <row r="719" spans="3:55" x14ac:dyDescent="0.2">
      <c r="C719" s="163"/>
      <c r="D719" s="163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3"/>
      <c r="S719" s="163"/>
      <c r="T719" s="163"/>
      <c r="U719" s="163"/>
      <c r="V719" s="163"/>
      <c r="W719" s="163"/>
      <c r="X719" s="163"/>
      <c r="Y719" s="163"/>
      <c r="Z719" s="163"/>
      <c r="AA719" s="163"/>
      <c r="AB719" s="163"/>
      <c r="AC719" s="163"/>
      <c r="AD719" s="163"/>
      <c r="AE719" s="163"/>
      <c r="AF719" s="163"/>
      <c r="AG719" s="163"/>
      <c r="AH719" s="163"/>
      <c r="AI719" s="163"/>
      <c r="AJ719" s="163"/>
      <c r="AK719" s="163"/>
      <c r="AL719" s="163"/>
      <c r="AM719" s="163"/>
      <c r="AN719" s="163"/>
      <c r="AO719" s="163"/>
      <c r="AP719" s="163"/>
      <c r="AQ719" s="163"/>
      <c r="AR719" s="163"/>
      <c r="AS719" s="163"/>
      <c r="AT719" s="163"/>
      <c r="AU719" s="163"/>
      <c r="AV719" s="163"/>
      <c r="AW719" s="163"/>
      <c r="AX719" s="163"/>
      <c r="AY719" s="163"/>
      <c r="AZ719" s="163"/>
      <c r="BA719" s="163"/>
      <c r="BB719" s="163"/>
      <c r="BC719" s="187"/>
    </row>
    <row r="720" spans="3:55" x14ac:dyDescent="0.2">
      <c r="C720" s="163"/>
      <c r="D720" s="163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P720" s="163"/>
      <c r="Q720" s="163"/>
      <c r="R720" s="163"/>
      <c r="S720" s="163"/>
      <c r="T720" s="163"/>
      <c r="U720" s="163"/>
      <c r="V720" s="163"/>
      <c r="W720" s="163"/>
      <c r="X720" s="163"/>
      <c r="Y720" s="163"/>
      <c r="Z720" s="163"/>
      <c r="AA720" s="163"/>
      <c r="AB720" s="163"/>
      <c r="AC720" s="163"/>
      <c r="AD720" s="163"/>
      <c r="AE720" s="163"/>
      <c r="AF720" s="163"/>
      <c r="AG720" s="163"/>
      <c r="AH720" s="163"/>
      <c r="AI720" s="163"/>
      <c r="AJ720" s="163"/>
      <c r="AK720" s="163"/>
      <c r="AL720" s="163"/>
      <c r="AM720" s="163"/>
      <c r="AN720" s="163"/>
      <c r="AO720" s="163"/>
      <c r="AP720" s="163"/>
      <c r="AQ720" s="163"/>
      <c r="AR720" s="163"/>
      <c r="AS720" s="163"/>
      <c r="AT720" s="163"/>
      <c r="AU720" s="163"/>
      <c r="AV720" s="163"/>
      <c r="AW720" s="163"/>
      <c r="AX720" s="163"/>
      <c r="AY720" s="163"/>
      <c r="AZ720" s="163"/>
      <c r="BA720" s="163"/>
      <c r="BB720" s="163"/>
      <c r="BC720" s="187"/>
    </row>
    <row r="721" spans="3:55" x14ac:dyDescent="0.2">
      <c r="C721" s="163"/>
      <c r="D721" s="163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3"/>
      <c r="S721" s="163"/>
      <c r="T721" s="163"/>
      <c r="U721" s="163"/>
      <c r="V721" s="163"/>
      <c r="W721" s="163"/>
      <c r="X721" s="163"/>
      <c r="Y721" s="163"/>
      <c r="Z721" s="163"/>
      <c r="AA721" s="163"/>
      <c r="AB721" s="163"/>
      <c r="AC721" s="163"/>
      <c r="AD721" s="163"/>
      <c r="AE721" s="163"/>
      <c r="AF721" s="163"/>
      <c r="AG721" s="163"/>
      <c r="AH721" s="163"/>
      <c r="AI721" s="163"/>
      <c r="AJ721" s="163"/>
      <c r="AK721" s="163"/>
      <c r="AL721" s="163"/>
      <c r="AM721" s="163"/>
      <c r="AN721" s="163"/>
      <c r="AO721" s="163"/>
      <c r="AP721" s="163"/>
      <c r="AQ721" s="163"/>
      <c r="AR721" s="163"/>
      <c r="AS721" s="163"/>
      <c r="AT721" s="163"/>
      <c r="AU721" s="163"/>
      <c r="AV721" s="163"/>
      <c r="AW721" s="163"/>
      <c r="AX721" s="163"/>
      <c r="AY721" s="163"/>
      <c r="AZ721" s="163"/>
      <c r="BA721" s="163"/>
      <c r="BB721" s="163"/>
      <c r="BC721" s="187"/>
    </row>
    <row r="722" spans="3:55" x14ac:dyDescent="0.2">
      <c r="C722" s="163"/>
      <c r="D722" s="163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3"/>
      <c r="S722" s="163"/>
      <c r="T722" s="163"/>
      <c r="U722" s="163"/>
      <c r="V722" s="163"/>
      <c r="W722" s="163"/>
      <c r="X722" s="163"/>
      <c r="Y722" s="163"/>
      <c r="Z722" s="163"/>
      <c r="AA722" s="163"/>
      <c r="AB722" s="163"/>
      <c r="AC722" s="163"/>
      <c r="AD722" s="163"/>
      <c r="AE722" s="163"/>
      <c r="AF722" s="163"/>
      <c r="AG722" s="163"/>
      <c r="AH722" s="163"/>
      <c r="AI722" s="163"/>
      <c r="AJ722" s="163"/>
      <c r="AK722" s="163"/>
      <c r="AL722" s="163"/>
      <c r="AM722" s="163"/>
      <c r="AN722" s="163"/>
      <c r="AO722" s="163"/>
      <c r="AP722" s="163"/>
      <c r="AQ722" s="163"/>
      <c r="AR722" s="163"/>
      <c r="AS722" s="163"/>
      <c r="AT722" s="163"/>
      <c r="AU722" s="163"/>
      <c r="AV722" s="163"/>
      <c r="AW722" s="163"/>
      <c r="AX722" s="163"/>
      <c r="AY722" s="163"/>
      <c r="AZ722" s="163"/>
      <c r="BA722" s="163"/>
      <c r="BB722" s="163"/>
      <c r="BC722" s="187"/>
    </row>
    <row r="723" spans="3:55" x14ac:dyDescent="0.2">
      <c r="C723" s="163"/>
      <c r="D723" s="163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3"/>
      <c r="S723" s="163"/>
      <c r="T723" s="163"/>
      <c r="U723" s="163"/>
      <c r="V723" s="163"/>
      <c r="W723" s="163"/>
      <c r="X723" s="163"/>
      <c r="Y723" s="163"/>
      <c r="Z723" s="163"/>
      <c r="AA723" s="163"/>
      <c r="AB723" s="163"/>
      <c r="AC723" s="163"/>
      <c r="AD723" s="163"/>
      <c r="AE723" s="163"/>
      <c r="AF723" s="163"/>
      <c r="AG723" s="163"/>
      <c r="AH723" s="163"/>
      <c r="AI723" s="163"/>
      <c r="AJ723" s="163"/>
      <c r="AK723" s="163"/>
      <c r="AL723" s="163"/>
      <c r="AM723" s="163"/>
      <c r="AN723" s="163"/>
      <c r="AO723" s="163"/>
      <c r="AP723" s="163"/>
      <c r="AQ723" s="163"/>
      <c r="AR723" s="163"/>
      <c r="AS723" s="163"/>
      <c r="AT723" s="163"/>
      <c r="AU723" s="163"/>
      <c r="AV723" s="163"/>
      <c r="AW723" s="163"/>
      <c r="AX723" s="163"/>
      <c r="AY723" s="163"/>
      <c r="AZ723" s="163"/>
      <c r="BA723" s="163"/>
      <c r="BB723" s="163"/>
      <c r="BC723" s="187"/>
    </row>
    <row r="724" spans="3:55" x14ac:dyDescent="0.2">
      <c r="C724" s="163"/>
      <c r="D724" s="163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P724" s="163"/>
      <c r="Q724" s="163"/>
      <c r="R724" s="163"/>
      <c r="S724" s="163"/>
      <c r="T724" s="163"/>
      <c r="U724" s="163"/>
      <c r="V724" s="163"/>
      <c r="W724" s="163"/>
      <c r="X724" s="163"/>
      <c r="Y724" s="163"/>
      <c r="Z724" s="163"/>
      <c r="AA724" s="163"/>
      <c r="AB724" s="163"/>
      <c r="AC724" s="163"/>
      <c r="AD724" s="163"/>
      <c r="AE724" s="163"/>
      <c r="AF724" s="163"/>
      <c r="AG724" s="163"/>
      <c r="AH724" s="163"/>
      <c r="AI724" s="163"/>
      <c r="AJ724" s="163"/>
      <c r="AK724" s="163"/>
      <c r="AL724" s="163"/>
      <c r="AM724" s="163"/>
      <c r="AN724" s="163"/>
      <c r="AO724" s="163"/>
      <c r="AP724" s="163"/>
      <c r="AQ724" s="163"/>
      <c r="AR724" s="163"/>
      <c r="AS724" s="163"/>
      <c r="AT724" s="163"/>
      <c r="AU724" s="163"/>
      <c r="AV724" s="163"/>
      <c r="AW724" s="163"/>
      <c r="AX724" s="163"/>
      <c r="AY724" s="163"/>
      <c r="AZ724" s="163"/>
      <c r="BA724" s="163"/>
      <c r="BB724" s="163"/>
      <c r="BC724" s="187"/>
    </row>
    <row r="725" spans="3:55" x14ac:dyDescent="0.2">
      <c r="C725" s="163"/>
      <c r="D725" s="163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P725" s="163"/>
      <c r="Q725" s="163"/>
      <c r="R725" s="163"/>
      <c r="S725" s="163"/>
      <c r="T725" s="163"/>
      <c r="U725" s="163"/>
      <c r="V725" s="163"/>
      <c r="W725" s="163"/>
      <c r="X725" s="163"/>
      <c r="Y725" s="163"/>
      <c r="Z725" s="163"/>
      <c r="AA725" s="163"/>
      <c r="AB725" s="163"/>
      <c r="AC725" s="163"/>
      <c r="AD725" s="163"/>
      <c r="AE725" s="163"/>
      <c r="AF725" s="163"/>
      <c r="AG725" s="163"/>
      <c r="AH725" s="163"/>
      <c r="AI725" s="163"/>
      <c r="AJ725" s="163"/>
      <c r="AK725" s="163"/>
      <c r="AL725" s="163"/>
      <c r="AM725" s="163"/>
      <c r="AN725" s="163"/>
      <c r="AO725" s="163"/>
      <c r="AP725" s="163"/>
      <c r="AQ725" s="163"/>
      <c r="AR725" s="163"/>
      <c r="AS725" s="163"/>
      <c r="AT725" s="163"/>
      <c r="AU725" s="163"/>
      <c r="AV725" s="163"/>
      <c r="AW725" s="163"/>
      <c r="AX725" s="163"/>
      <c r="AY725" s="163"/>
      <c r="AZ725" s="163"/>
      <c r="BA725" s="163"/>
      <c r="BB725" s="163"/>
      <c r="BC725" s="187"/>
    </row>
    <row r="726" spans="3:55" x14ac:dyDescent="0.2">
      <c r="C726" s="163"/>
      <c r="D726" s="163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P726" s="163"/>
      <c r="Q726" s="163"/>
      <c r="R726" s="163"/>
      <c r="S726" s="163"/>
      <c r="T726" s="163"/>
      <c r="U726" s="163"/>
      <c r="V726" s="163"/>
      <c r="W726" s="163"/>
      <c r="X726" s="163"/>
      <c r="Y726" s="163"/>
      <c r="Z726" s="163"/>
      <c r="AA726" s="163"/>
      <c r="AB726" s="163"/>
      <c r="AC726" s="163"/>
      <c r="AD726" s="163"/>
      <c r="AE726" s="163"/>
      <c r="AF726" s="163"/>
      <c r="AG726" s="163"/>
      <c r="AH726" s="163"/>
      <c r="AI726" s="163"/>
      <c r="AJ726" s="163"/>
      <c r="AK726" s="163"/>
      <c r="AL726" s="163"/>
      <c r="AM726" s="163"/>
      <c r="AN726" s="163"/>
      <c r="AO726" s="163"/>
      <c r="AP726" s="163"/>
      <c r="AQ726" s="163"/>
      <c r="AR726" s="163"/>
      <c r="AS726" s="163"/>
      <c r="AT726" s="163"/>
      <c r="AU726" s="163"/>
      <c r="AV726" s="163"/>
      <c r="AW726" s="163"/>
      <c r="AX726" s="163"/>
      <c r="AY726" s="163"/>
      <c r="AZ726" s="163"/>
      <c r="BA726" s="163"/>
      <c r="BB726" s="163"/>
      <c r="BC726" s="187"/>
    </row>
    <row r="727" spans="3:55" x14ac:dyDescent="0.2">
      <c r="C727" s="163"/>
      <c r="D727" s="163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3"/>
      <c r="S727" s="163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  <c r="AP727" s="163"/>
      <c r="AQ727" s="163"/>
      <c r="AR727" s="163"/>
      <c r="AS727" s="163"/>
      <c r="AT727" s="163"/>
      <c r="AU727" s="163"/>
      <c r="AV727" s="163"/>
      <c r="AW727" s="163"/>
      <c r="AX727" s="163"/>
      <c r="AY727" s="163"/>
      <c r="AZ727" s="163"/>
      <c r="BA727" s="163"/>
      <c r="BB727" s="163"/>
      <c r="BC727" s="187"/>
    </row>
    <row r="728" spans="3:55" x14ac:dyDescent="0.2">
      <c r="C728" s="163"/>
      <c r="D728" s="163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P728" s="163"/>
      <c r="Q728" s="163"/>
      <c r="R728" s="163"/>
      <c r="S728" s="163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  <c r="AP728" s="163"/>
      <c r="AQ728" s="163"/>
      <c r="AR728" s="163"/>
      <c r="AS728" s="163"/>
      <c r="AT728" s="163"/>
      <c r="AU728" s="163"/>
      <c r="AV728" s="163"/>
      <c r="AW728" s="163"/>
      <c r="AX728" s="163"/>
      <c r="AY728" s="163"/>
      <c r="AZ728" s="163"/>
      <c r="BA728" s="163"/>
      <c r="BB728" s="163"/>
      <c r="BC728" s="187"/>
    </row>
    <row r="729" spans="3:55" x14ac:dyDescent="0.2">
      <c r="C729" s="163"/>
      <c r="D729" s="163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3"/>
      <c r="S729" s="163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  <c r="AP729" s="163"/>
      <c r="AQ729" s="163"/>
      <c r="AR729" s="163"/>
      <c r="AS729" s="163"/>
      <c r="AT729" s="163"/>
      <c r="AU729" s="163"/>
      <c r="AV729" s="163"/>
      <c r="AW729" s="163"/>
      <c r="AX729" s="163"/>
      <c r="AY729" s="163"/>
      <c r="AZ729" s="163"/>
      <c r="BA729" s="163"/>
      <c r="BB729" s="163"/>
      <c r="BC729" s="187"/>
    </row>
    <row r="730" spans="3:55" x14ac:dyDescent="0.2">
      <c r="C730" s="163"/>
      <c r="D730" s="163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3"/>
      <c r="S730" s="163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  <c r="AP730" s="163"/>
      <c r="AQ730" s="163"/>
      <c r="AR730" s="163"/>
      <c r="AS730" s="163"/>
      <c r="AT730" s="163"/>
      <c r="AU730" s="163"/>
      <c r="AV730" s="163"/>
      <c r="AW730" s="163"/>
      <c r="AX730" s="163"/>
      <c r="AY730" s="163"/>
      <c r="AZ730" s="163"/>
      <c r="BA730" s="163"/>
      <c r="BB730" s="163"/>
      <c r="BC730" s="187"/>
    </row>
    <row r="731" spans="3:55" x14ac:dyDescent="0.2">
      <c r="C731" s="163"/>
      <c r="D731" s="163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3"/>
      <c r="S731" s="163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  <c r="AP731" s="163"/>
      <c r="AQ731" s="163"/>
      <c r="AR731" s="163"/>
      <c r="AS731" s="163"/>
      <c r="AT731" s="163"/>
      <c r="AU731" s="163"/>
      <c r="AV731" s="163"/>
      <c r="AW731" s="163"/>
      <c r="AX731" s="163"/>
      <c r="AY731" s="163"/>
      <c r="AZ731" s="163"/>
      <c r="BA731" s="163"/>
      <c r="BB731" s="163"/>
      <c r="BC731" s="187"/>
    </row>
    <row r="732" spans="3:55" x14ac:dyDescent="0.2">
      <c r="C732" s="163"/>
      <c r="D732" s="163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  <c r="AP732" s="163"/>
      <c r="AQ732" s="163"/>
      <c r="AR732" s="163"/>
      <c r="AS732" s="163"/>
      <c r="AT732" s="163"/>
      <c r="AU732" s="163"/>
      <c r="AV732" s="163"/>
      <c r="AW732" s="163"/>
      <c r="AX732" s="163"/>
      <c r="AY732" s="163"/>
      <c r="AZ732" s="163"/>
      <c r="BA732" s="163"/>
      <c r="BB732" s="163"/>
      <c r="BC732" s="187"/>
    </row>
    <row r="733" spans="3:55" x14ac:dyDescent="0.2">
      <c r="C733" s="163"/>
      <c r="D733" s="163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P733" s="163"/>
      <c r="Q733" s="163"/>
      <c r="R733" s="163"/>
      <c r="S733" s="163"/>
      <c r="T733" s="163"/>
      <c r="U733" s="163"/>
      <c r="V733" s="163"/>
      <c r="W733" s="163"/>
      <c r="X733" s="163"/>
      <c r="Y733" s="163"/>
      <c r="Z733" s="163"/>
      <c r="AA733" s="163"/>
      <c r="AB733" s="163"/>
      <c r="AC733" s="163"/>
      <c r="AD733" s="163"/>
      <c r="AE733" s="163"/>
      <c r="AF733" s="163"/>
      <c r="AG733" s="163"/>
      <c r="AH733" s="163"/>
      <c r="AI733" s="163"/>
      <c r="AJ733" s="163"/>
      <c r="AK733" s="163"/>
      <c r="AL733" s="163"/>
      <c r="AM733" s="163"/>
      <c r="AN733" s="163"/>
      <c r="AO733" s="163"/>
      <c r="AP733" s="163"/>
      <c r="AQ733" s="163"/>
      <c r="AR733" s="163"/>
      <c r="AS733" s="163"/>
      <c r="AT733" s="163"/>
      <c r="AU733" s="163"/>
      <c r="AV733" s="163"/>
      <c r="AW733" s="163"/>
      <c r="AX733" s="163"/>
      <c r="AY733" s="163"/>
      <c r="AZ733" s="163"/>
      <c r="BA733" s="163"/>
      <c r="BB733" s="163"/>
      <c r="BC733" s="187"/>
    </row>
    <row r="734" spans="3:55" x14ac:dyDescent="0.2">
      <c r="C734" s="163"/>
      <c r="D734" s="163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3"/>
      <c r="S734" s="163"/>
      <c r="T734" s="163"/>
      <c r="U734" s="163"/>
      <c r="V734" s="163"/>
      <c r="W734" s="163"/>
      <c r="X734" s="163"/>
      <c r="Y734" s="163"/>
      <c r="Z734" s="163"/>
      <c r="AA734" s="163"/>
      <c r="AB734" s="163"/>
      <c r="AC734" s="163"/>
      <c r="AD734" s="163"/>
      <c r="AE734" s="163"/>
      <c r="AF734" s="163"/>
      <c r="AG734" s="163"/>
      <c r="AH734" s="163"/>
      <c r="AI734" s="163"/>
      <c r="AJ734" s="163"/>
      <c r="AK734" s="163"/>
      <c r="AL734" s="163"/>
      <c r="AM734" s="163"/>
      <c r="AN734" s="163"/>
      <c r="AO734" s="163"/>
      <c r="AP734" s="163"/>
      <c r="AQ734" s="163"/>
      <c r="AR734" s="163"/>
      <c r="AS734" s="163"/>
      <c r="AT734" s="163"/>
      <c r="AU734" s="163"/>
      <c r="AV734" s="163"/>
      <c r="AW734" s="163"/>
      <c r="AX734" s="163"/>
      <c r="AY734" s="163"/>
      <c r="AZ734" s="163"/>
      <c r="BA734" s="163"/>
      <c r="BB734" s="163"/>
      <c r="BC734" s="187"/>
    </row>
    <row r="735" spans="3:55" x14ac:dyDescent="0.2">
      <c r="C735" s="163"/>
      <c r="D735" s="163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P735" s="163"/>
      <c r="Q735" s="163"/>
      <c r="R735" s="163"/>
      <c r="S735" s="163"/>
      <c r="T735" s="163"/>
      <c r="U735" s="163"/>
      <c r="V735" s="163"/>
      <c r="W735" s="163"/>
      <c r="X735" s="163"/>
      <c r="Y735" s="163"/>
      <c r="Z735" s="163"/>
      <c r="AA735" s="163"/>
      <c r="AB735" s="163"/>
      <c r="AC735" s="163"/>
      <c r="AD735" s="163"/>
      <c r="AE735" s="163"/>
      <c r="AF735" s="163"/>
      <c r="AG735" s="163"/>
      <c r="AH735" s="163"/>
      <c r="AI735" s="163"/>
      <c r="AJ735" s="163"/>
      <c r="AK735" s="163"/>
      <c r="AL735" s="163"/>
      <c r="AM735" s="163"/>
      <c r="AN735" s="163"/>
      <c r="AO735" s="163"/>
      <c r="AP735" s="163"/>
      <c r="AQ735" s="163"/>
      <c r="AR735" s="163"/>
      <c r="AS735" s="163"/>
      <c r="AT735" s="163"/>
      <c r="AU735" s="163"/>
      <c r="AV735" s="163"/>
      <c r="AW735" s="163"/>
      <c r="AX735" s="163"/>
      <c r="AY735" s="163"/>
      <c r="AZ735" s="163"/>
      <c r="BA735" s="163"/>
      <c r="BB735" s="163"/>
      <c r="BC735" s="187"/>
    </row>
    <row r="736" spans="3:55" x14ac:dyDescent="0.2">
      <c r="C736" s="163"/>
      <c r="D736" s="163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P736" s="163"/>
      <c r="Q736" s="163"/>
      <c r="R736" s="163"/>
      <c r="S736" s="163"/>
      <c r="T736" s="163"/>
      <c r="U736" s="163"/>
      <c r="V736" s="163"/>
      <c r="W736" s="163"/>
      <c r="X736" s="163"/>
      <c r="Y736" s="163"/>
      <c r="Z736" s="163"/>
      <c r="AA736" s="163"/>
      <c r="AB736" s="163"/>
      <c r="AC736" s="163"/>
      <c r="AD736" s="163"/>
      <c r="AE736" s="163"/>
      <c r="AF736" s="163"/>
      <c r="AG736" s="163"/>
      <c r="AH736" s="163"/>
      <c r="AI736" s="163"/>
      <c r="AJ736" s="163"/>
      <c r="AK736" s="163"/>
      <c r="AL736" s="163"/>
      <c r="AM736" s="163"/>
      <c r="AN736" s="163"/>
      <c r="AO736" s="163"/>
      <c r="AP736" s="163"/>
      <c r="AQ736" s="163"/>
      <c r="AR736" s="163"/>
      <c r="AS736" s="163"/>
      <c r="AT736" s="163"/>
      <c r="AU736" s="163"/>
      <c r="AV736" s="163"/>
      <c r="AW736" s="163"/>
      <c r="AX736" s="163"/>
      <c r="AY736" s="163"/>
      <c r="AZ736" s="163"/>
      <c r="BA736" s="163"/>
      <c r="BB736" s="163"/>
      <c r="BC736" s="187"/>
    </row>
    <row r="737" spans="3:55" x14ac:dyDescent="0.2">
      <c r="C737" s="163"/>
      <c r="D737" s="163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3"/>
      <c r="S737" s="163"/>
      <c r="T737" s="163"/>
      <c r="U737" s="163"/>
      <c r="V737" s="163"/>
      <c r="W737" s="163"/>
      <c r="X737" s="163"/>
      <c r="Y737" s="163"/>
      <c r="Z737" s="163"/>
      <c r="AA737" s="163"/>
      <c r="AB737" s="163"/>
      <c r="AC737" s="163"/>
      <c r="AD737" s="163"/>
      <c r="AE737" s="163"/>
      <c r="AF737" s="163"/>
      <c r="AG737" s="163"/>
      <c r="AH737" s="163"/>
      <c r="AI737" s="163"/>
      <c r="AJ737" s="163"/>
      <c r="AK737" s="163"/>
      <c r="AL737" s="163"/>
      <c r="AM737" s="163"/>
      <c r="AN737" s="163"/>
      <c r="AO737" s="163"/>
      <c r="AP737" s="163"/>
      <c r="AQ737" s="163"/>
      <c r="AR737" s="163"/>
      <c r="AS737" s="163"/>
      <c r="AT737" s="163"/>
      <c r="AU737" s="163"/>
      <c r="AV737" s="163"/>
      <c r="AW737" s="163"/>
      <c r="AX737" s="163"/>
      <c r="AY737" s="163"/>
      <c r="AZ737" s="163"/>
      <c r="BA737" s="163"/>
      <c r="BB737" s="163"/>
      <c r="BC737" s="187"/>
    </row>
    <row r="738" spans="3:55" x14ac:dyDescent="0.2">
      <c r="C738" s="163"/>
      <c r="D738" s="163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P738" s="163"/>
      <c r="Q738" s="163"/>
      <c r="R738" s="163"/>
      <c r="S738" s="163"/>
      <c r="T738" s="163"/>
      <c r="U738" s="163"/>
      <c r="V738" s="163"/>
      <c r="W738" s="163"/>
      <c r="X738" s="163"/>
      <c r="Y738" s="163"/>
      <c r="Z738" s="163"/>
      <c r="AA738" s="163"/>
      <c r="AB738" s="163"/>
      <c r="AC738" s="163"/>
      <c r="AD738" s="163"/>
      <c r="AE738" s="163"/>
      <c r="AF738" s="163"/>
      <c r="AG738" s="163"/>
      <c r="AH738" s="163"/>
      <c r="AI738" s="163"/>
      <c r="AJ738" s="163"/>
      <c r="AK738" s="163"/>
      <c r="AL738" s="163"/>
      <c r="AM738" s="163"/>
      <c r="AN738" s="163"/>
      <c r="AO738" s="163"/>
      <c r="AP738" s="163"/>
      <c r="AQ738" s="163"/>
      <c r="AR738" s="163"/>
      <c r="AS738" s="163"/>
      <c r="AT738" s="163"/>
      <c r="AU738" s="163"/>
      <c r="AV738" s="163"/>
      <c r="AW738" s="163"/>
      <c r="AX738" s="163"/>
      <c r="AY738" s="163"/>
      <c r="AZ738" s="163"/>
      <c r="BA738" s="163"/>
      <c r="BB738" s="163"/>
      <c r="BC738" s="187"/>
    </row>
    <row r="739" spans="3:55" x14ac:dyDescent="0.2">
      <c r="C739" s="163"/>
      <c r="D739" s="163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3"/>
      <c r="S739" s="163"/>
      <c r="T739" s="163"/>
      <c r="U739" s="163"/>
      <c r="V739" s="163"/>
      <c r="W739" s="163"/>
      <c r="X739" s="163"/>
      <c r="Y739" s="163"/>
      <c r="Z739" s="163"/>
      <c r="AA739" s="163"/>
      <c r="AB739" s="163"/>
      <c r="AC739" s="163"/>
      <c r="AD739" s="163"/>
      <c r="AE739" s="163"/>
      <c r="AF739" s="163"/>
      <c r="AG739" s="163"/>
      <c r="AH739" s="163"/>
      <c r="AI739" s="163"/>
      <c r="AJ739" s="163"/>
      <c r="AK739" s="163"/>
      <c r="AL739" s="163"/>
      <c r="AM739" s="163"/>
      <c r="AN739" s="163"/>
      <c r="AO739" s="163"/>
      <c r="AP739" s="163"/>
      <c r="AQ739" s="163"/>
      <c r="AR739" s="163"/>
      <c r="AS739" s="163"/>
      <c r="AT739" s="163"/>
      <c r="AU739" s="163"/>
      <c r="AV739" s="163"/>
      <c r="AW739" s="163"/>
      <c r="AX739" s="163"/>
      <c r="AY739" s="163"/>
      <c r="AZ739" s="163"/>
      <c r="BA739" s="163"/>
      <c r="BB739" s="163"/>
      <c r="BC739" s="187"/>
    </row>
    <row r="740" spans="3:55" x14ac:dyDescent="0.2">
      <c r="C740" s="163"/>
      <c r="D740" s="163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P740" s="163"/>
      <c r="Q740" s="163"/>
      <c r="R740" s="163"/>
      <c r="S740" s="163"/>
      <c r="T740" s="163"/>
      <c r="U740" s="163"/>
      <c r="V740" s="163"/>
      <c r="W740" s="163"/>
      <c r="X740" s="163"/>
      <c r="Y740" s="163"/>
      <c r="Z740" s="163"/>
      <c r="AA740" s="163"/>
      <c r="AB740" s="163"/>
      <c r="AC740" s="163"/>
      <c r="AD740" s="163"/>
      <c r="AE740" s="163"/>
      <c r="AF740" s="163"/>
      <c r="AG740" s="163"/>
      <c r="AH740" s="163"/>
      <c r="AI740" s="163"/>
      <c r="AJ740" s="163"/>
      <c r="AK740" s="163"/>
      <c r="AL740" s="163"/>
      <c r="AM740" s="163"/>
      <c r="AN740" s="163"/>
      <c r="AO740" s="163"/>
      <c r="AP740" s="163"/>
      <c r="AQ740" s="163"/>
      <c r="AR740" s="163"/>
      <c r="AS740" s="163"/>
      <c r="AT740" s="163"/>
      <c r="AU740" s="163"/>
      <c r="AV740" s="163"/>
      <c r="AW740" s="163"/>
      <c r="AX740" s="163"/>
      <c r="AY740" s="163"/>
      <c r="AZ740" s="163"/>
      <c r="BA740" s="163"/>
      <c r="BB740" s="163"/>
      <c r="BC740" s="187"/>
    </row>
    <row r="741" spans="3:55" x14ac:dyDescent="0.2">
      <c r="C741" s="163"/>
      <c r="D741" s="163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3"/>
      <c r="S741" s="163"/>
      <c r="T741" s="163"/>
      <c r="U741" s="163"/>
      <c r="V741" s="163"/>
      <c r="W741" s="163"/>
      <c r="X741" s="163"/>
      <c r="Y741" s="163"/>
      <c r="Z741" s="163"/>
      <c r="AA741" s="163"/>
      <c r="AB741" s="163"/>
      <c r="AC741" s="163"/>
      <c r="AD741" s="163"/>
      <c r="AE741" s="163"/>
      <c r="AF741" s="163"/>
      <c r="AG741" s="163"/>
      <c r="AH741" s="163"/>
      <c r="AI741" s="163"/>
      <c r="AJ741" s="163"/>
      <c r="AK741" s="163"/>
      <c r="AL741" s="163"/>
      <c r="AM741" s="163"/>
      <c r="AN741" s="163"/>
      <c r="AO741" s="163"/>
      <c r="AP741" s="163"/>
      <c r="AQ741" s="163"/>
      <c r="AR741" s="163"/>
      <c r="AS741" s="163"/>
      <c r="AT741" s="163"/>
      <c r="AU741" s="163"/>
      <c r="AV741" s="163"/>
      <c r="AW741" s="163"/>
      <c r="AX741" s="163"/>
      <c r="AY741" s="163"/>
      <c r="AZ741" s="163"/>
      <c r="BA741" s="163"/>
      <c r="BB741" s="163"/>
      <c r="BC741" s="187"/>
    </row>
    <row r="742" spans="3:55" x14ac:dyDescent="0.2">
      <c r="C742" s="163"/>
      <c r="D742" s="163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P742" s="163"/>
      <c r="Q742" s="163"/>
      <c r="R742" s="163"/>
      <c r="S742" s="163"/>
      <c r="T742" s="163"/>
      <c r="U742" s="163"/>
      <c r="V742" s="163"/>
      <c r="W742" s="163"/>
      <c r="X742" s="163"/>
      <c r="Y742" s="163"/>
      <c r="Z742" s="163"/>
      <c r="AA742" s="163"/>
      <c r="AB742" s="163"/>
      <c r="AC742" s="163"/>
      <c r="AD742" s="163"/>
      <c r="AE742" s="163"/>
      <c r="AF742" s="163"/>
      <c r="AG742" s="163"/>
      <c r="AH742" s="163"/>
      <c r="AI742" s="163"/>
      <c r="AJ742" s="163"/>
      <c r="AK742" s="163"/>
      <c r="AL742" s="163"/>
      <c r="AM742" s="163"/>
      <c r="AN742" s="163"/>
      <c r="AO742" s="163"/>
      <c r="AP742" s="163"/>
      <c r="AQ742" s="163"/>
      <c r="AR742" s="163"/>
      <c r="AS742" s="163"/>
      <c r="AT742" s="163"/>
      <c r="AU742" s="163"/>
      <c r="AV742" s="163"/>
      <c r="AW742" s="163"/>
      <c r="AX742" s="163"/>
      <c r="AY742" s="163"/>
      <c r="AZ742" s="163"/>
      <c r="BA742" s="163"/>
      <c r="BB742" s="163"/>
      <c r="BC742" s="187"/>
    </row>
    <row r="743" spans="3:55" x14ac:dyDescent="0.2">
      <c r="C743" s="163"/>
      <c r="D743" s="163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3"/>
      <c r="S743" s="163"/>
      <c r="T743" s="163"/>
      <c r="U743" s="163"/>
      <c r="V743" s="163"/>
      <c r="W743" s="163"/>
      <c r="X743" s="163"/>
      <c r="Y743" s="163"/>
      <c r="Z743" s="163"/>
      <c r="AA743" s="163"/>
      <c r="AB743" s="163"/>
      <c r="AC743" s="163"/>
      <c r="AD743" s="163"/>
      <c r="AE743" s="163"/>
      <c r="AF743" s="163"/>
      <c r="AG743" s="163"/>
      <c r="AH743" s="163"/>
      <c r="AI743" s="163"/>
      <c r="AJ743" s="163"/>
      <c r="AK743" s="163"/>
      <c r="AL743" s="163"/>
      <c r="AM743" s="163"/>
      <c r="AN743" s="163"/>
      <c r="AO743" s="163"/>
      <c r="AP743" s="163"/>
      <c r="AQ743" s="163"/>
      <c r="AR743" s="163"/>
      <c r="AS743" s="163"/>
      <c r="AT743" s="163"/>
      <c r="AU743" s="163"/>
      <c r="AV743" s="163"/>
      <c r="AW743" s="163"/>
      <c r="AX743" s="163"/>
      <c r="AY743" s="163"/>
      <c r="AZ743" s="163"/>
      <c r="BA743" s="163"/>
      <c r="BB743" s="163"/>
      <c r="BC743" s="187"/>
    </row>
    <row r="744" spans="3:55" x14ac:dyDescent="0.2">
      <c r="C744" s="163"/>
      <c r="D744" s="163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P744" s="163"/>
      <c r="Q744" s="163"/>
      <c r="R744" s="163"/>
      <c r="S744" s="163"/>
      <c r="T744" s="163"/>
      <c r="U744" s="163"/>
      <c r="V744" s="163"/>
      <c r="W744" s="163"/>
      <c r="X744" s="163"/>
      <c r="Y744" s="163"/>
      <c r="Z744" s="163"/>
      <c r="AA744" s="163"/>
      <c r="AB744" s="163"/>
      <c r="AC744" s="163"/>
      <c r="AD744" s="163"/>
      <c r="AE744" s="163"/>
      <c r="AF744" s="163"/>
      <c r="AG744" s="163"/>
      <c r="AH744" s="163"/>
      <c r="AI744" s="163"/>
      <c r="AJ744" s="163"/>
      <c r="AK744" s="163"/>
      <c r="AL744" s="163"/>
      <c r="AM744" s="163"/>
      <c r="AN744" s="163"/>
      <c r="AO744" s="163"/>
      <c r="AP744" s="163"/>
      <c r="AQ744" s="163"/>
      <c r="AR744" s="163"/>
      <c r="AS744" s="163"/>
      <c r="AT744" s="163"/>
      <c r="AU744" s="163"/>
      <c r="AV744" s="163"/>
      <c r="AW744" s="163"/>
      <c r="AX744" s="163"/>
      <c r="AY744" s="163"/>
      <c r="AZ744" s="163"/>
      <c r="BA744" s="163"/>
      <c r="BB744" s="163"/>
      <c r="BC744" s="187"/>
    </row>
    <row r="745" spans="3:55" x14ac:dyDescent="0.2">
      <c r="C745" s="163"/>
      <c r="D745" s="163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3"/>
      <c r="S745" s="163"/>
      <c r="T745" s="163"/>
      <c r="U745" s="163"/>
      <c r="V745" s="163"/>
      <c r="W745" s="163"/>
      <c r="X745" s="163"/>
      <c r="Y745" s="163"/>
      <c r="Z745" s="163"/>
      <c r="AA745" s="163"/>
      <c r="AB745" s="163"/>
      <c r="AC745" s="163"/>
      <c r="AD745" s="163"/>
      <c r="AE745" s="163"/>
      <c r="AF745" s="163"/>
      <c r="AG745" s="163"/>
      <c r="AH745" s="163"/>
      <c r="AI745" s="163"/>
      <c r="AJ745" s="163"/>
      <c r="AK745" s="163"/>
      <c r="AL745" s="163"/>
      <c r="AM745" s="163"/>
      <c r="AN745" s="163"/>
      <c r="AO745" s="163"/>
      <c r="AP745" s="163"/>
      <c r="AQ745" s="163"/>
      <c r="AR745" s="163"/>
      <c r="AS745" s="163"/>
      <c r="AT745" s="163"/>
      <c r="AU745" s="163"/>
      <c r="AV745" s="163"/>
      <c r="AW745" s="163"/>
      <c r="AX745" s="163"/>
      <c r="AY745" s="163"/>
      <c r="AZ745" s="163"/>
      <c r="BA745" s="163"/>
      <c r="BB745" s="163"/>
      <c r="BC745" s="187"/>
    </row>
    <row r="746" spans="3:55" x14ac:dyDescent="0.2">
      <c r="C746" s="163"/>
      <c r="D746" s="163"/>
      <c r="E746" s="163"/>
      <c r="F746" s="163"/>
      <c r="G746" s="163"/>
      <c r="H746" s="163"/>
      <c r="I746" s="163"/>
      <c r="J746" s="163"/>
      <c r="K746" s="163"/>
      <c r="L746" s="163"/>
      <c r="M746" s="163"/>
      <c r="N746" s="163"/>
      <c r="O746" s="163"/>
      <c r="P746" s="163"/>
      <c r="Q746" s="163"/>
      <c r="R746" s="163"/>
      <c r="S746" s="163"/>
      <c r="T746" s="163"/>
      <c r="U746" s="163"/>
      <c r="V746" s="163"/>
      <c r="W746" s="163"/>
      <c r="X746" s="163"/>
      <c r="Y746" s="163"/>
      <c r="Z746" s="163"/>
      <c r="AA746" s="163"/>
      <c r="AB746" s="163"/>
      <c r="AC746" s="163"/>
      <c r="AD746" s="163"/>
      <c r="AE746" s="163"/>
      <c r="AF746" s="163"/>
      <c r="AG746" s="163"/>
      <c r="AH746" s="163"/>
      <c r="AI746" s="163"/>
      <c r="AJ746" s="163"/>
      <c r="AK746" s="163"/>
      <c r="AL746" s="163"/>
      <c r="AM746" s="163"/>
      <c r="AN746" s="163"/>
      <c r="AO746" s="163"/>
      <c r="AP746" s="163"/>
      <c r="AQ746" s="163"/>
      <c r="AR746" s="163"/>
      <c r="AS746" s="163"/>
      <c r="AT746" s="163"/>
      <c r="AU746" s="163"/>
      <c r="AV746" s="163"/>
      <c r="AW746" s="163"/>
      <c r="AX746" s="163"/>
      <c r="AY746" s="163"/>
      <c r="AZ746" s="163"/>
      <c r="BA746" s="163"/>
      <c r="BB746" s="163"/>
      <c r="BC746" s="187"/>
    </row>
    <row r="747" spans="3:55" x14ac:dyDescent="0.2">
      <c r="C747" s="163"/>
      <c r="D747" s="163"/>
      <c r="E747" s="163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3"/>
      <c r="S747" s="163"/>
      <c r="T747" s="163"/>
      <c r="U747" s="163"/>
      <c r="V747" s="163"/>
      <c r="W747" s="163"/>
      <c r="X747" s="163"/>
      <c r="Y747" s="163"/>
      <c r="Z747" s="163"/>
      <c r="AA747" s="163"/>
      <c r="AB747" s="163"/>
      <c r="AC747" s="163"/>
      <c r="AD747" s="163"/>
      <c r="AE747" s="163"/>
      <c r="AF747" s="163"/>
      <c r="AG747" s="163"/>
      <c r="AH747" s="163"/>
      <c r="AI747" s="163"/>
      <c r="AJ747" s="163"/>
      <c r="AK747" s="163"/>
      <c r="AL747" s="163"/>
      <c r="AM747" s="163"/>
      <c r="AN747" s="163"/>
      <c r="AO747" s="163"/>
      <c r="AP747" s="163"/>
      <c r="AQ747" s="163"/>
      <c r="AR747" s="163"/>
      <c r="AS747" s="163"/>
      <c r="AT747" s="163"/>
      <c r="AU747" s="163"/>
      <c r="AV747" s="163"/>
      <c r="AW747" s="163"/>
      <c r="AX747" s="163"/>
      <c r="AY747" s="163"/>
      <c r="AZ747" s="163"/>
      <c r="BA747" s="163"/>
      <c r="BB747" s="163"/>
      <c r="BC747" s="187"/>
    </row>
    <row r="748" spans="3:55" x14ac:dyDescent="0.2">
      <c r="C748" s="163"/>
      <c r="D748" s="163"/>
      <c r="E748" s="163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3"/>
      <c r="S748" s="163"/>
      <c r="T748" s="163"/>
      <c r="U748" s="163"/>
      <c r="V748" s="163"/>
      <c r="W748" s="163"/>
      <c r="X748" s="163"/>
      <c r="Y748" s="163"/>
      <c r="Z748" s="163"/>
      <c r="AA748" s="163"/>
      <c r="AB748" s="163"/>
      <c r="AC748" s="163"/>
      <c r="AD748" s="163"/>
      <c r="AE748" s="163"/>
      <c r="AF748" s="163"/>
      <c r="AG748" s="163"/>
      <c r="AH748" s="163"/>
      <c r="AI748" s="163"/>
      <c r="AJ748" s="163"/>
      <c r="AK748" s="163"/>
      <c r="AL748" s="163"/>
      <c r="AM748" s="163"/>
      <c r="AN748" s="163"/>
      <c r="AO748" s="163"/>
      <c r="AP748" s="163"/>
      <c r="AQ748" s="163"/>
      <c r="AR748" s="163"/>
      <c r="AS748" s="163"/>
      <c r="AT748" s="163"/>
      <c r="AU748" s="163"/>
      <c r="AV748" s="163"/>
      <c r="AW748" s="163"/>
      <c r="AX748" s="163"/>
      <c r="AY748" s="163"/>
      <c r="AZ748" s="163"/>
      <c r="BA748" s="163"/>
      <c r="BB748" s="163"/>
      <c r="BC748" s="187"/>
    </row>
    <row r="749" spans="3:55" x14ac:dyDescent="0.2">
      <c r="C749" s="163"/>
      <c r="D749" s="163"/>
      <c r="E749" s="163"/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3"/>
      <c r="S749" s="163"/>
      <c r="T749" s="163"/>
      <c r="U749" s="163"/>
      <c r="V749" s="163"/>
      <c r="W749" s="163"/>
      <c r="X749" s="163"/>
      <c r="Y749" s="163"/>
      <c r="Z749" s="163"/>
      <c r="AA749" s="163"/>
      <c r="AB749" s="163"/>
      <c r="AC749" s="163"/>
      <c r="AD749" s="163"/>
      <c r="AE749" s="163"/>
      <c r="AF749" s="163"/>
      <c r="AG749" s="163"/>
      <c r="AH749" s="163"/>
      <c r="AI749" s="163"/>
      <c r="AJ749" s="163"/>
      <c r="AK749" s="163"/>
      <c r="AL749" s="163"/>
      <c r="AM749" s="163"/>
      <c r="AN749" s="163"/>
      <c r="AO749" s="163"/>
      <c r="AP749" s="163"/>
      <c r="AQ749" s="163"/>
      <c r="AR749" s="163"/>
      <c r="AS749" s="163"/>
      <c r="AT749" s="163"/>
      <c r="AU749" s="163"/>
      <c r="AV749" s="163"/>
      <c r="AW749" s="163"/>
      <c r="AX749" s="163"/>
      <c r="AY749" s="163"/>
      <c r="AZ749" s="163"/>
      <c r="BA749" s="163"/>
      <c r="BB749" s="163"/>
      <c r="BC749" s="187"/>
    </row>
    <row r="750" spans="3:55" x14ac:dyDescent="0.2">
      <c r="C750" s="163"/>
      <c r="D750" s="163"/>
      <c r="E750" s="163"/>
      <c r="F750" s="163"/>
      <c r="G750" s="163"/>
      <c r="H750" s="163"/>
      <c r="I750" s="163"/>
      <c r="J750" s="163"/>
      <c r="K750" s="163"/>
      <c r="L750" s="163"/>
      <c r="M750" s="163"/>
      <c r="N750" s="163"/>
      <c r="O750" s="163"/>
      <c r="P750" s="163"/>
      <c r="Q750" s="163"/>
      <c r="R750" s="163"/>
      <c r="S750" s="163"/>
      <c r="T750" s="163"/>
      <c r="U750" s="163"/>
      <c r="V750" s="163"/>
      <c r="W750" s="163"/>
      <c r="X750" s="163"/>
      <c r="Y750" s="163"/>
      <c r="Z750" s="163"/>
      <c r="AA750" s="163"/>
      <c r="AB750" s="163"/>
      <c r="AC750" s="163"/>
      <c r="AD750" s="163"/>
      <c r="AE750" s="163"/>
      <c r="AF750" s="163"/>
      <c r="AG750" s="163"/>
      <c r="AH750" s="163"/>
      <c r="AI750" s="163"/>
      <c r="AJ750" s="163"/>
      <c r="AK750" s="163"/>
      <c r="AL750" s="163"/>
      <c r="AM750" s="163"/>
      <c r="AN750" s="163"/>
      <c r="AO750" s="163"/>
      <c r="AP750" s="163"/>
      <c r="AQ750" s="163"/>
      <c r="AR750" s="163"/>
      <c r="AS750" s="163"/>
      <c r="AT750" s="163"/>
      <c r="AU750" s="163"/>
      <c r="AV750" s="163"/>
      <c r="AW750" s="163"/>
      <c r="AX750" s="163"/>
      <c r="AY750" s="163"/>
      <c r="AZ750" s="163"/>
      <c r="BA750" s="163"/>
      <c r="BB750" s="163"/>
      <c r="BC750" s="187"/>
    </row>
    <row r="751" spans="3:55" x14ac:dyDescent="0.2">
      <c r="C751" s="163"/>
      <c r="D751" s="163"/>
      <c r="E751" s="163"/>
      <c r="F751" s="163"/>
      <c r="G751" s="163"/>
      <c r="H751" s="163"/>
      <c r="I751" s="163"/>
      <c r="J751" s="163"/>
      <c r="K751" s="163"/>
      <c r="L751" s="163"/>
      <c r="M751" s="163"/>
      <c r="N751" s="163"/>
      <c r="O751" s="163"/>
      <c r="P751" s="163"/>
      <c r="Q751" s="163"/>
      <c r="R751" s="163"/>
      <c r="S751" s="163"/>
      <c r="T751" s="163"/>
      <c r="U751" s="163"/>
      <c r="V751" s="163"/>
      <c r="W751" s="163"/>
      <c r="X751" s="163"/>
      <c r="Y751" s="163"/>
      <c r="Z751" s="163"/>
      <c r="AA751" s="163"/>
      <c r="AB751" s="163"/>
      <c r="AC751" s="163"/>
      <c r="AD751" s="163"/>
      <c r="AE751" s="163"/>
      <c r="AF751" s="163"/>
      <c r="AG751" s="163"/>
      <c r="AH751" s="163"/>
      <c r="AI751" s="163"/>
      <c r="AJ751" s="163"/>
      <c r="AK751" s="163"/>
      <c r="AL751" s="163"/>
      <c r="AM751" s="163"/>
      <c r="AN751" s="163"/>
      <c r="AO751" s="163"/>
      <c r="AP751" s="163"/>
      <c r="AQ751" s="163"/>
      <c r="AR751" s="163"/>
      <c r="AS751" s="163"/>
      <c r="AT751" s="163"/>
      <c r="AU751" s="163"/>
      <c r="AV751" s="163"/>
      <c r="AW751" s="163"/>
      <c r="AX751" s="163"/>
      <c r="AY751" s="163"/>
      <c r="AZ751" s="163"/>
      <c r="BA751" s="163"/>
      <c r="BB751" s="163"/>
      <c r="BC751" s="187"/>
    </row>
    <row r="752" spans="3:55" x14ac:dyDescent="0.2">
      <c r="C752" s="163"/>
      <c r="D752" s="163"/>
      <c r="E752" s="163"/>
      <c r="F752" s="163"/>
      <c r="G752" s="163"/>
      <c r="H752" s="163"/>
      <c r="I752" s="163"/>
      <c r="J752" s="163"/>
      <c r="K752" s="163"/>
      <c r="L752" s="163"/>
      <c r="M752" s="163"/>
      <c r="N752" s="163"/>
      <c r="O752" s="163"/>
      <c r="P752" s="163"/>
      <c r="Q752" s="163"/>
      <c r="R752" s="163"/>
      <c r="S752" s="163"/>
      <c r="T752" s="163"/>
      <c r="U752" s="163"/>
      <c r="V752" s="163"/>
      <c r="W752" s="163"/>
      <c r="X752" s="163"/>
      <c r="Y752" s="163"/>
      <c r="Z752" s="163"/>
      <c r="AA752" s="163"/>
      <c r="AB752" s="163"/>
      <c r="AC752" s="163"/>
      <c r="AD752" s="163"/>
      <c r="AE752" s="163"/>
      <c r="AF752" s="163"/>
      <c r="AG752" s="163"/>
      <c r="AH752" s="163"/>
      <c r="AI752" s="163"/>
      <c r="AJ752" s="163"/>
      <c r="AK752" s="163"/>
      <c r="AL752" s="163"/>
      <c r="AM752" s="163"/>
      <c r="AN752" s="163"/>
      <c r="AO752" s="163"/>
      <c r="AP752" s="163"/>
      <c r="AQ752" s="163"/>
      <c r="AR752" s="163"/>
      <c r="AS752" s="163"/>
      <c r="AT752" s="163"/>
      <c r="AU752" s="163"/>
      <c r="AV752" s="163"/>
      <c r="AW752" s="163"/>
      <c r="AX752" s="163"/>
      <c r="AY752" s="163"/>
      <c r="AZ752" s="163"/>
      <c r="BA752" s="163"/>
      <c r="BB752" s="163"/>
      <c r="BC752" s="187"/>
    </row>
    <row r="753" spans="3:55" x14ac:dyDescent="0.2">
      <c r="C753" s="163"/>
      <c r="D753" s="163"/>
      <c r="E753" s="163"/>
      <c r="F753" s="163"/>
      <c r="G753" s="163"/>
      <c r="H753" s="163"/>
      <c r="I753" s="163"/>
      <c r="J753" s="163"/>
      <c r="K753" s="163"/>
      <c r="L753" s="163"/>
      <c r="M753" s="163"/>
      <c r="N753" s="163"/>
      <c r="O753" s="163"/>
      <c r="P753" s="163"/>
      <c r="Q753" s="163"/>
      <c r="R753" s="163"/>
      <c r="S753" s="163"/>
      <c r="T753" s="163"/>
      <c r="U753" s="163"/>
      <c r="V753" s="163"/>
      <c r="W753" s="163"/>
      <c r="X753" s="163"/>
      <c r="Y753" s="163"/>
      <c r="Z753" s="163"/>
      <c r="AA753" s="163"/>
      <c r="AB753" s="163"/>
      <c r="AC753" s="163"/>
      <c r="AD753" s="163"/>
      <c r="AE753" s="163"/>
      <c r="AF753" s="163"/>
      <c r="AG753" s="163"/>
      <c r="AH753" s="163"/>
      <c r="AI753" s="163"/>
      <c r="AJ753" s="163"/>
      <c r="AK753" s="163"/>
      <c r="AL753" s="163"/>
      <c r="AM753" s="163"/>
      <c r="AN753" s="163"/>
      <c r="AO753" s="163"/>
      <c r="AP753" s="163"/>
      <c r="AQ753" s="163"/>
      <c r="AR753" s="163"/>
      <c r="AS753" s="163"/>
      <c r="AT753" s="163"/>
      <c r="AU753" s="163"/>
      <c r="AV753" s="163"/>
      <c r="AW753" s="163"/>
      <c r="AX753" s="163"/>
      <c r="AY753" s="163"/>
      <c r="AZ753" s="163"/>
      <c r="BA753" s="163"/>
      <c r="BB753" s="163"/>
      <c r="BC753" s="187"/>
    </row>
    <row r="754" spans="3:55" x14ac:dyDescent="0.2">
      <c r="C754" s="163"/>
      <c r="D754" s="163"/>
      <c r="E754" s="163"/>
      <c r="F754" s="163"/>
      <c r="G754" s="163"/>
      <c r="H754" s="163"/>
      <c r="I754" s="163"/>
      <c r="J754" s="163"/>
      <c r="K754" s="163"/>
      <c r="L754" s="163"/>
      <c r="M754" s="163"/>
      <c r="N754" s="163"/>
      <c r="O754" s="163"/>
      <c r="P754" s="163"/>
      <c r="Q754" s="163"/>
      <c r="R754" s="163"/>
      <c r="S754" s="163"/>
      <c r="T754" s="163"/>
      <c r="U754" s="163"/>
      <c r="V754" s="163"/>
      <c r="W754" s="163"/>
      <c r="X754" s="163"/>
      <c r="Y754" s="163"/>
      <c r="Z754" s="163"/>
      <c r="AA754" s="163"/>
      <c r="AB754" s="163"/>
      <c r="AC754" s="163"/>
      <c r="AD754" s="163"/>
      <c r="AE754" s="163"/>
      <c r="AF754" s="163"/>
      <c r="AG754" s="163"/>
      <c r="AH754" s="163"/>
      <c r="AI754" s="163"/>
      <c r="AJ754" s="163"/>
      <c r="AK754" s="163"/>
      <c r="AL754" s="163"/>
      <c r="AM754" s="163"/>
      <c r="AN754" s="163"/>
      <c r="AO754" s="163"/>
      <c r="AP754" s="163"/>
      <c r="AQ754" s="163"/>
      <c r="AR754" s="163"/>
      <c r="AS754" s="163"/>
      <c r="AT754" s="163"/>
      <c r="AU754" s="163"/>
      <c r="AV754" s="163"/>
      <c r="AW754" s="163"/>
      <c r="AX754" s="163"/>
      <c r="AY754" s="163"/>
      <c r="AZ754" s="163"/>
      <c r="BA754" s="163"/>
      <c r="BB754" s="163"/>
      <c r="BC754" s="187"/>
    </row>
    <row r="755" spans="3:55" x14ac:dyDescent="0.2">
      <c r="C755" s="163"/>
      <c r="D755" s="163"/>
      <c r="E755" s="163"/>
      <c r="F755" s="163"/>
      <c r="G755" s="163"/>
      <c r="H755" s="163"/>
      <c r="I755" s="163"/>
      <c r="J755" s="163"/>
      <c r="K755" s="163"/>
      <c r="L755" s="163"/>
      <c r="M755" s="163"/>
      <c r="N755" s="163"/>
      <c r="O755" s="163"/>
      <c r="P755" s="163"/>
      <c r="Q755" s="163"/>
      <c r="R755" s="163"/>
      <c r="S755" s="163"/>
      <c r="T755" s="163"/>
      <c r="U755" s="163"/>
      <c r="V755" s="163"/>
      <c r="W755" s="163"/>
      <c r="X755" s="163"/>
      <c r="Y755" s="163"/>
      <c r="Z755" s="163"/>
      <c r="AA755" s="163"/>
      <c r="AB755" s="163"/>
      <c r="AC755" s="163"/>
      <c r="AD755" s="163"/>
      <c r="AE755" s="163"/>
      <c r="AF755" s="163"/>
      <c r="AG755" s="163"/>
      <c r="AH755" s="163"/>
      <c r="AI755" s="163"/>
      <c r="AJ755" s="163"/>
      <c r="AK755" s="163"/>
      <c r="AL755" s="163"/>
      <c r="AM755" s="163"/>
      <c r="AN755" s="163"/>
      <c r="AO755" s="163"/>
      <c r="AP755" s="163"/>
      <c r="AQ755" s="163"/>
      <c r="AR755" s="163"/>
      <c r="AS755" s="163"/>
      <c r="AT755" s="163"/>
      <c r="AU755" s="163"/>
      <c r="AV755" s="163"/>
      <c r="AW755" s="163"/>
      <c r="AX755" s="163"/>
      <c r="AY755" s="163"/>
      <c r="AZ755" s="163"/>
      <c r="BA755" s="163"/>
      <c r="BB755" s="163"/>
      <c r="BC755" s="187"/>
    </row>
    <row r="756" spans="3:55" x14ac:dyDescent="0.2">
      <c r="C756" s="163"/>
      <c r="D756" s="163"/>
      <c r="E756" s="163"/>
      <c r="F756" s="163"/>
      <c r="G756" s="163"/>
      <c r="H756" s="163"/>
      <c r="I756" s="163"/>
      <c r="J756" s="163"/>
      <c r="K756" s="163"/>
      <c r="L756" s="163"/>
      <c r="M756" s="163"/>
      <c r="N756" s="163"/>
      <c r="O756" s="163"/>
      <c r="P756" s="163"/>
      <c r="Q756" s="163"/>
      <c r="R756" s="163"/>
      <c r="S756" s="163"/>
      <c r="T756" s="163"/>
      <c r="U756" s="163"/>
      <c r="V756" s="163"/>
      <c r="W756" s="163"/>
      <c r="X756" s="163"/>
      <c r="Y756" s="163"/>
      <c r="Z756" s="163"/>
      <c r="AA756" s="163"/>
      <c r="AB756" s="163"/>
      <c r="AC756" s="163"/>
      <c r="AD756" s="163"/>
      <c r="AE756" s="163"/>
      <c r="AF756" s="163"/>
      <c r="AG756" s="163"/>
      <c r="AH756" s="163"/>
      <c r="AI756" s="163"/>
      <c r="AJ756" s="163"/>
      <c r="AK756" s="163"/>
      <c r="AL756" s="163"/>
      <c r="AM756" s="163"/>
      <c r="AN756" s="163"/>
      <c r="AO756" s="163"/>
      <c r="AP756" s="163"/>
      <c r="AQ756" s="163"/>
      <c r="AR756" s="163"/>
      <c r="AS756" s="163"/>
      <c r="AT756" s="163"/>
      <c r="AU756" s="163"/>
      <c r="AV756" s="163"/>
      <c r="AW756" s="163"/>
      <c r="AX756" s="163"/>
      <c r="AY756" s="163"/>
      <c r="AZ756" s="163"/>
      <c r="BA756" s="163"/>
      <c r="BB756" s="163"/>
      <c r="BC756" s="187"/>
    </row>
    <row r="757" spans="3:55" x14ac:dyDescent="0.2">
      <c r="C757" s="163"/>
      <c r="D757" s="163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P757" s="163"/>
      <c r="Q757" s="163"/>
      <c r="R757" s="163"/>
      <c r="S757" s="163"/>
      <c r="T757" s="163"/>
      <c r="U757" s="163"/>
      <c r="V757" s="163"/>
      <c r="W757" s="163"/>
      <c r="X757" s="163"/>
      <c r="Y757" s="163"/>
      <c r="Z757" s="163"/>
      <c r="AA757" s="163"/>
      <c r="AB757" s="163"/>
      <c r="AC757" s="163"/>
      <c r="AD757" s="163"/>
      <c r="AE757" s="163"/>
      <c r="AF757" s="163"/>
      <c r="AG757" s="163"/>
      <c r="AH757" s="163"/>
      <c r="AI757" s="163"/>
      <c r="AJ757" s="163"/>
      <c r="AK757" s="163"/>
      <c r="AL757" s="163"/>
      <c r="AM757" s="163"/>
      <c r="AN757" s="163"/>
      <c r="AO757" s="163"/>
      <c r="AP757" s="163"/>
      <c r="AQ757" s="163"/>
      <c r="AR757" s="163"/>
      <c r="AS757" s="163"/>
      <c r="AT757" s="163"/>
      <c r="AU757" s="163"/>
      <c r="AV757" s="163"/>
      <c r="AW757" s="163"/>
      <c r="AX757" s="163"/>
      <c r="AY757" s="163"/>
      <c r="AZ757" s="163"/>
      <c r="BA757" s="163"/>
      <c r="BB757" s="163"/>
      <c r="BC757" s="187"/>
    </row>
    <row r="758" spans="3:55" x14ac:dyDescent="0.2">
      <c r="C758" s="163"/>
      <c r="D758" s="163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P758" s="163"/>
      <c r="Q758" s="163"/>
      <c r="R758" s="163"/>
      <c r="S758" s="163"/>
      <c r="T758" s="163"/>
      <c r="U758" s="163"/>
      <c r="V758" s="163"/>
      <c r="W758" s="163"/>
      <c r="X758" s="163"/>
      <c r="Y758" s="163"/>
      <c r="Z758" s="163"/>
      <c r="AA758" s="163"/>
      <c r="AB758" s="163"/>
      <c r="AC758" s="163"/>
      <c r="AD758" s="163"/>
      <c r="AE758" s="163"/>
      <c r="AF758" s="163"/>
      <c r="AG758" s="163"/>
      <c r="AH758" s="163"/>
      <c r="AI758" s="163"/>
      <c r="AJ758" s="163"/>
      <c r="AK758" s="163"/>
      <c r="AL758" s="163"/>
      <c r="AM758" s="163"/>
      <c r="AN758" s="163"/>
      <c r="AO758" s="163"/>
      <c r="AP758" s="163"/>
      <c r="AQ758" s="163"/>
      <c r="AR758" s="163"/>
      <c r="AS758" s="163"/>
      <c r="AT758" s="163"/>
      <c r="AU758" s="163"/>
      <c r="AV758" s="163"/>
      <c r="AW758" s="163"/>
      <c r="AX758" s="163"/>
      <c r="AY758" s="163"/>
      <c r="AZ758" s="163"/>
      <c r="BA758" s="163"/>
      <c r="BB758" s="163"/>
      <c r="BC758" s="187"/>
    </row>
    <row r="759" spans="3:55" x14ac:dyDescent="0.2">
      <c r="C759" s="163"/>
      <c r="D759" s="163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P759" s="163"/>
      <c r="Q759" s="163"/>
      <c r="R759" s="163"/>
      <c r="S759" s="163"/>
      <c r="T759" s="163"/>
      <c r="U759" s="163"/>
      <c r="V759" s="163"/>
      <c r="W759" s="163"/>
      <c r="X759" s="163"/>
      <c r="Y759" s="163"/>
      <c r="Z759" s="163"/>
      <c r="AA759" s="163"/>
      <c r="AB759" s="163"/>
      <c r="AC759" s="163"/>
      <c r="AD759" s="163"/>
      <c r="AE759" s="163"/>
      <c r="AF759" s="163"/>
      <c r="AG759" s="163"/>
      <c r="AH759" s="163"/>
      <c r="AI759" s="163"/>
      <c r="AJ759" s="163"/>
      <c r="AK759" s="163"/>
      <c r="AL759" s="163"/>
      <c r="AM759" s="163"/>
      <c r="AN759" s="163"/>
      <c r="AO759" s="163"/>
      <c r="AP759" s="163"/>
      <c r="AQ759" s="163"/>
      <c r="AR759" s="163"/>
      <c r="AS759" s="163"/>
      <c r="AT759" s="163"/>
      <c r="AU759" s="163"/>
      <c r="AV759" s="163"/>
      <c r="AW759" s="163"/>
      <c r="AX759" s="163"/>
      <c r="AY759" s="163"/>
      <c r="AZ759" s="163"/>
      <c r="BA759" s="163"/>
      <c r="BB759" s="163"/>
      <c r="BC759" s="187"/>
    </row>
    <row r="760" spans="3:55" x14ac:dyDescent="0.2">
      <c r="C760" s="163"/>
      <c r="D760" s="163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P760" s="163"/>
      <c r="Q760" s="163"/>
      <c r="R760" s="163"/>
      <c r="S760" s="163"/>
      <c r="T760" s="163"/>
      <c r="U760" s="163"/>
      <c r="V760" s="163"/>
      <c r="W760" s="163"/>
      <c r="X760" s="163"/>
      <c r="Y760" s="163"/>
      <c r="Z760" s="163"/>
      <c r="AA760" s="163"/>
      <c r="AB760" s="163"/>
      <c r="AC760" s="163"/>
      <c r="AD760" s="163"/>
      <c r="AE760" s="163"/>
      <c r="AF760" s="163"/>
      <c r="AG760" s="163"/>
      <c r="AH760" s="163"/>
      <c r="AI760" s="163"/>
      <c r="AJ760" s="163"/>
      <c r="AK760" s="163"/>
      <c r="AL760" s="163"/>
      <c r="AM760" s="163"/>
      <c r="AN760" s="163"/>
      <c r="AO760" s="163"/>
      <c r="AP760" s="163"/>
      <c r="AQ760" s="163"/>
      <c r="AR760" s="163"/>
      <c r="AS760" s="163"/>
      <c r="AT760" s="163"/>
      <c r="AU760" s="163"/>
      <c r="AV760" s="163"/>
      <c r="AW760" s="163"/>
      <c r="AX760" s="163"/>
      <c r="AY760" s="163"/>
      <c r="AZ760" s="163"/>
      <c r="BA760" s="163"/>
      <c r="BB760" s="163"/>
      <c r="BC760" s="187"/>
    </row>
    <row r="761" spans="3:55" x14ac:dyDescent="0.2">
      <c r="C761" s="163"/>
      <c r="D761" s="163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3"/>
      <c r="S761" s="163"/>
      <c r="T761" s="163"/>
      <c r="U761" s="163"/>
      <c r="V761" s="163"/>
      <c r="W761" s="163"/>
      <c r="X761" s="163"/>
      <c r="Y761" s="163"/>
      <c r="Z761" s="163"/>
      <c r="AA761" s="163"/>
      <c r="AB761" s="163"/>
      <c r="AC761" s="163"/>
      <c r="AD761" s="163"/>
      <c r="AE761" s="163"/>
      <c r="AF761" s="163"/>
      <c r="AG761" s="163"/>
      <c r="AH761" s="163"/>
      <c r="AI761" s="163"/>
      <c r="AJ761" s="163"/>
      <c r="AK761" s="163"/>
      <c r="AL761" s="163"/>
      <c r="AM761" s="163"/>
      <c r="AN761" s="163"/>
      <c r="AO761" s="163"/>
      <c r="AP761" s="163"/>
      <c r="AQ761" s="163"/>
      <c r="AR761" s="163"/>
      <c r="AS761" s="163"/>
      <c r="AT761" s="163"/>
      <c r="AU761" s="163"/>
      <c r="AV761" s="163"/>
      <c r="AW761" s="163"/>
      <c r="AX761" s="163"/>
      <c r="AY761" s="163"/>
      <c r="AZ761" s="163"/>
      <c r="BA761" s="163"/>
      <c r="BB761" s="163"/>
      <c r="BC761" s="187"/>
    </row>
    <row r="762" spans="3:55" x14ac:dyDescent="0.2">
      <c r="C762" s="163"/>
      <c r="D762" s="163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P762" s="163"/>
      <c r="Q762" s="163"/>
      <c r="R762" s="163"/>
      <c r="S762" s="163"/>
      <c r="T762" s="163"/>
      <c r="U762" s="163"/>
      <c r="V762" s="163"/>
      <c r="W762" s="163"/>
      <c r="X762" s="163"/>
      <c r="Y762" s="163"/>
      <c r="Z762" s="163"/>
      <c r="AA762" s="163"/>
      <c r="AB762" s="163"/>
      <c r="AC762" s="163"/>
      <c r="AD762" s="163"/>
      <c r="AE762" s="163"/>
      <c r="AF762" s="163"/>
      <c r="AG762" s="163"/>
      <c r="AH762" s="163"/>
      <c r="AI762" s="163"/>
      <c r="AJ762" s="163"/>
      <c r="AK762" s="163"/>
      <c r="AL762" s="163"/>
      <c r="AM762" s="163"/>
      <c r="AN762" s="163"/>
      <c r="AO762" s="163"/>
      <c r="AP762" s="163"/>
      <c r="AQ762" s="163"/>
      <c r="AR762" s="163"/>
      <c r="AS762" s="163"/>
      <c r="AT762" s="163"/>
      <c r="AU762" s="163"/>
      <c r="AV762" s="163"/>
      <c r="AW762" s="163"/>
      <c r="AX762" s="163"/>
      <c r="AY762" s="163"/>
      <c r="AZ762" s="163"/>
      <c r="BA762" s="163"/>
      <c r="BB762" s="163"/>
      <c r="BC762" s="187"/>
    </row>
    <row r="763" spans="3:55" x14ac:dyDescent="0.2">
      <c r="C763" s="163"/>
      <c r="D763" s="163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3"/>
      <c r="S763" s="163"/>
      <c r="T763" s="163"/>
      <c r="U763" s="163"/>
      <c r="V763" s="163"/>
      <c r="W763" s="163"/>
      <c r="X763" s="163"/>
      <c r="Y763" s="163"/>
      <c r="Z763" s="163"/>
      <c r="AA763" s="163"/>
      <c r="AB763" s="163"/>
      <c r="AC763" s="163"/>
      <c r="AD763" s="163"/>
      <c r="AE763" s="163"/>
      <c r="AF763" s="163"/>
      <c r="AG763" s="163"/>
      <c r="AH763" s="163"/>
      <c r="AI763" s="163"/>
      <c r="AJ763" s="163"/>
      <c r="AK763" s="163"/>
      <c r="AL763" s="163"/>
      <c r="AM763" s="163"/>
      <c r="AN763" s="163"/>
      <c r="AO763" s="163"/>
      <c r="AP763" s="163"/>
      <c r="AQ763" s="163"/>
      <c r="AR763" s="163"/>
      <c r="AS763" s="163"/>
      <c r="AT763" s="163"/>
      <c r="AU763" s="163"/>
      <c r="AV763" s="163"/>
      <c r="AW763" s="163"/>
      <c r="AX763" s="163"/>
      <c r="AY763" s="163"/>
      <c r="AZ763" s="163"/>
      <c r="BA763" s="163"/>
      <c r="BB763" s="163"/>
      <c r="BC763" s="187"/>
    </row>
    <row r="764" spans="3:55" x14ac:dyDescent="0.2">
      <c r="C764" s="163"/>
      <c r="D764" s="163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3"/>
      <c r="S764" s="163"/>
      <c r="T764" s="163"/>
      <c r="U764" s="163"/>
      <c r="V764" s="163"/>
      <c r="W764" s="163"/>
      <c r="X764" s="163"/>
      <c r="Y764" s="163"/>
      <c r="Z764" s="163"/>
      <c r="AA764" s="163"/>
      <c r="AB764" s="163"/>
      <c r="AC764" s="163"/>
      <c r="AD764" s="163"/>
      <c r="AE764" s="163"/>
      <c r="AF764" s="163"/>
      <c r="AG764" s="163"/>
      <c r="AH764" s="163"/>
      <c r="AI764" s="163"/>
      <c r="AJ764" s="163"/>
      <c r="AK764" s="163"/>
      <c r="AL764" s="163"/>
      <c r="AM764" s="163"/>
      <c r="AN764" s="163"/>
      <c r="AO764" s="163"/>
      <c r="AP764" s="163"/>
      <c r="AQ764" s="163"/>
      <c r="AR764" s="163"/>
      <c r="AS764" s="163"/>
      <c r="AT764" s="163"/>
      <c r="AU764" s="163"/>
      <c r="AV764" s="163"/>
      <c r="AW764" s="163"/>
      <c r="AX764" s="163"/>
      <c r="AY764" s="163"/>
      <c r="AZ764" s="163"/>
      <c r="BA764" s="163"/>
      <c r="BB764" s="163"/>
      <c r="BC764" s="187"/>
    </row>
    <row r="765" spans="3:55" x14ac:dyDescent="0.2">
      <c r="C765" s="163"/>
      <c r="D765" s="163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P765" s="163"/>
      <c r="Q765" s="163"/>
      <c r="R765" s="163"/>
      <c r="S765" s="163"/>
      <c r="T765" s="163"/>
      <c r="U765" s="163"/>
      <c r="V765" s="163"/>
      <c r="W765" s="163"/>
      <c r="X765" s="163"/>
      <c r="Y765" s="163"/>
      <c r="Z765" s="163"/>
      <c r="AA765" s="163"/>
      <c r="AB765" s="163"/>
      <c r="AC765" s="163"/>
      <c r="AD765" s="163"/>
      <c r="AE765" s="163"/>
      <c r="AF765" s="163"/>
      <c r="AG765" s="163"/>
      <c r="AH765" s="163"/>
      <c r="AI765" s="163"/>
      <c r="AJ765" s="163"/>
      <c r="AK765" s="163"/>
      <c r="AL765" s="163"/>
      <c r="AM765" s="163"/>
      <c r="AN765" s="163"/>
      <c r="AO765" s="163"/>
      <c r="AP765" s="163"/>
      <c r="AQ765" s="163"/>
      <c r="AR765" s="163"/>
      <c r="AS765" s="163"/>
      <c r="AT765" s="163"/>
      <c r="AU765" s="163"/>
      <c r="AV765" s="163"/>
      <c r="AW765" s="163"/>
      <c r="AX765" s="163"/>
      <c r="AY765" s="163"/>
      <c r="AZ765" s="163"/>
      <c r="BA765" s="163"/>
      <c r="BB765" s="163"/>
      <c r="BC765" s="187"/>
    </row>
    <row r="766" spans="3:55" x14ac:dyDescent="0.2">
      <c r="C766" s="163"/>
      <c r="D766" s="163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3"/>
      <c r="S766" s="163"/>
      <c r="T766" s="163"/>
      <c r="U766" s="163"/>
      <c r="V766" s="163"/>
      <c r="W766" s="163"/>
      <c r="X766" s="163"/>
      <c r="Y766" s="163"/>
      <c r="Z766" s="163"/>
      <c r="AA766" s="163"/>
      <c r="AB766" s="163"/>
      <c r="AC766" s="163"/>
      <c r="AD766" s="163"/>
      <c r="AE766" s="163"/>
      <c r="AF766" s="163"/>
      <c r="AG766" s="163"/>
      <c r="AH766" s="163"/>
      <c r="AI766" s="163"/>
      <c r="AJ766" s="163"/>
      <c r="AK766" s="163"/>
      <c r="AL766" s="163"/>
      <c r="AM766" s="163"/>
      <c r="AN766" s="163"/>
      <c r="AO766" s="163"/>
      <c r="AP766" s="163"/>
      <c r="AQ766" s="163"/>
      <c r="AR766" s="163"/>
      <c r="AS766" s="163"/>
      <c r="AT766" s="163"/>
      <c r="AU766" s="163"/>
      <c r="AV766" s="163"/>
      <c r="AW766" s="163"/>
      <c r="AX766" s="163"/>
      <c r="AY766" s="163"/>
      <c r="AZ766" s="163"/>
      <c r="BA766" s="163"/>
      <c r="BB766" s="163"/>
      <c r="BC766" s="187"/>
    </row>
    <row r="767" spans="3:55" x14ac:dyDescent="0.2"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63"/>
      <c r="AA767" s="163"/>
      <c r="AB767" s="163"/>
      <c r="AC767" s="163"/>
      <c r="AD767" s="163"/>
      <c r="AE767" s="163"/>
      <c r="AF767" s="163"/>
      <c r="AG767" s="163"/>
      <c r="AH767" s="163"/>
      <c r="AI767" s="163"/>
      <c r="AJ767" s="163"/>
      <c r="AK767" s="163"/>
      <c r="AL767" s="163"/>
      <c r="AM767" s="163"/>
      <c r="AN767" s="163"/>
      <c r="AO767" s="163"/>
      <c r="AP767" s="163"/>
      <c r="AQ767" s="163"/>
      <c r="AR767" s="163"/>
      <c r="AS767" s="163"/>
      <c r="AT767" s="163"/>
      <c r="AU767" s="163"/>
      <c r="AV767" s="163"/>
      <c r="AW767" s="163"/>
      <c r="AX767" s="163"/>
      <c r="AY767" s="163"/>
      <c r="AZ767" s="163"/>
      <c r="BA767" s="163"/>
      <c r="BB767" s="163"/>
      <c r="BC767" s="187"/>
    </row>
    <row r="768" spans="3:55" x14ac:dyDescent="0.2">
      <c r="C768" s="163"/>
      <c r="D768" s="163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P768" s="163"/>
      <c r="Q768" s="163"/>
      <c r="R768" s="163"/>
      <c r="S768" s="163"/>
      <c r="T768" s="163"/>
      <c r="U768" s="163"/>
      <c r="V768" s="163"/>
      <c r="W768" s="163"/>
      <c r="X768" s="163"/>
      <c r="Y768" s="163"/>
      <c r="Z768" s="163"/>
      <c r="AA768" s="163"/>
      <c r="AB768" s="163"/>
      <c r="AC768" s="163"/>
      <c r="AD768" s="163"/>
      <c r="AE768" s="163"/>
      <c r="AF768" s="163"/>
      <c r="AG768" s="163"/>
      <c r="AH768" s="163"/>
      <c r="AI768" s="163"/>
      <c r="AJ768" s="163"/>
      <c r="AK768" s="163"/>
      <c r="AL768" s="163"/>
      <c r="AM768" s="163"/>
      <c r="AN768" s="163"/>
      <c r="AO768" s="163"/>
      <c r="AP768" s="163"/>
      <c r="AQ768" s="163"/>
      <c r="AR768" s="163"/>
      <c r="AS768" s="163"/>
      <c r="AT768" s="163"/>
      <c r="AU768" s="163"/>
      <c r="AV768" s="163"/>
      <c r="AW768" s="163"/>
      <c r="AX768" s="163"/>
      <c r="AY768" s="163"/>
      <c r="AZ768" s="163"/>
      <c r="BA768" s="163"/>
      <c r="BB768" s="163"/>
      <c r="BC768" s="187"/>
    </row>
    <row r="769" spans="3:55" x14ac:dyDescent="0.2">
      <c r="C769" s="163"/>
      <c r="D769" s="163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3"/>
      <c r="S769" s="163"/>
      <c r="T769" s="163"/>
      <c r="U769" s="163"/>
      <c r="V769" s="163"/>
      <c r="W769" s="163"/>
      <c r="X769" s="163"/>
      <c r="Y769" s="163"/>
      <c r="Z769" s="163"/>
      <c r="AA769" s="163"/>
      <c r="AB769" s="163"/>
      <c r="AC769" s="163"/>
      <c r="AD769" s="163"/>
      <c r="AE769" s="163"/>
      <c r="AF769" s="163"/>
      <c r="AG769" s="163"/>
      <c r="AH769" s="163"/>
      <c r="AI769" s="163"/>
      <c r="AJ769" s="163"/>
      <c r="AK769" s="163"/>
      <c r="AL769" s="163"/>
      <c r="AM769" s="163"/>
      <c r="AN769" s="163"/>
      <c r="AO769" s="163"/>
      <c r="AP769" s="163"/>
      <c r="AQ769" s="163"/>
      <c r="AR769" s="163"/>
      <c r="AS769" s="163"/>
      <c r="AT769" s="163"/>
      <c r="AU769" s="163"/>
      <c r="AV769" s="163"/>
      <c r="AW769" s="163"/>
      <c r="AX769" s="163"/>
      <c r="AY769" s="163"/>
      <c r="AZ769" s="163"/>
      <c r="BA769" s="163"/>
      <c r="BB769" s="163"/>
      <c r="BC769" s="187"/>
    </row>
    <row r="770" spans="3:55" x14ac:dyDescent="0.2">
      <c r="C770" s="163"/>
      <c r="D770" s="163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3"/>
      <c r="S770" s="163"/>
      <c r="T770" s="163"/>
      <c r="U770" s="163"/>
      <c r="V770" s="163"/>
      <c r="W770" s="163"/>
      <c r="X770" s="163"/>
      <c r="Y770" s="163"/>
      <c r="Z770" s="163"/>
      <c r="AA770" s="163"/>
      <c r="AB770" s="163"/>
      <c r="AC770" s="163"/>
      <c r="AD770" s="163"/>
      <c r="AE770" s="163"/>
      <c r="AF770" s="163"/>
      <c r="AG770" s="163"/>
      <c r="AH770" s="163"/>
      <c r="AI770" s="163"/>
      <c r="AJ770" s="163"/>
      <c r="AK770" s="163"/>
      <c r="AL770" s="163"/>
      <c r="AM770" s="163"/>
      <c r="AN770" s="163"/>
      <c r="AO770" s="163"/>
      <c r="AP770" s="163"/>
      <c r="AQ770" s="163"/>
      <c r="AR770" s="163"/>
      <c r="AS770" s="163"/>
      <c r="AT770" s="163"/>
      <c r="AU770" s="163"/>
      <c r="AV770" s="163"/>
      <c r="AW770" s="163"/>
      <c r="AX770" s="163"/>
      <c r="AY770" s="163"/>
      <c r="AZ770" s="163"/>
      <c r="BA770" s="163"/>
      <c r="BB770" s="163"/>
      <c r="BC770" s="187"/>
    </row>
    <row r="771" spans="3:55" x14ac:dyDescent="0.2">
      <c r="C771" s="163"/>
      <c r="D771" s="163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P771" s="163"/>
      <c r="Q771" s="163"/>
      <c r="R771" s="163"/>
      <c r="S771" s="163"/>
      <c r="T771" s="163"/>
      <c r="U771" s="163"/>
      <c r="V771" s="163"/>
      <c r="W771" s="163"/>
      <c r="X771" s="163"/>
      <c r="Y771" s="163"/>
      <c r="Z771" s="163"/>
      <c r="AA771" s="163"/>
      <c r="AB771" s="163"/>
      <c r="AC771" s="163"/>
      <c r="AD771" s="163"/>
      <c r="AE771" s="163"/>
      <c r="AF771" s="163"/>
      <c r="AG771" s="163"/>
      <c r="AH771" s="163"/>
      <c r="AI771" s="163"/>
      <c r="AJ771" s="163"/>
      <c r="AK771" s="163"/>
      <c r="AL771" s="163"/>
      <c r="AM771" s="163"/>
      <c r="AN771" s="163"/>
      <c r="AO771" s="163"/>
      <c r="AP771" s="163"/>
      <c r="AQ771" s="163"/>
      <c r="AR771" s="163"/>
      <c r="AS771" s="163"/>
      <c r="AT771" s="163"/>
      <c r="AU771" s="163"/>
      <c r="AV771" s="163"/>
      <c r="AW771" s="163"/>
      <c r="AX771" s="163"/>
      <c r="AY771" s="163"/>
      <c r="AZ771" s="163"/>
      <c r="BA771" s="163"/>
      <c r="BB771" s="163"/>
      <c r="BC771" s="187"/>
    </row>
    <row r="772" spans="3:55" x14ac:dyDescent="0.2">
      <c r="C772" s="163"/>
      <c r="D772" s="163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3"/>
      <c r="S772" s="163"/>
      <c r="T772" s="163"/>
      <c r="U772" s="163"/>
      <c r="V772" s="163"/>
      <c r="W772" s="163"/>
      <c r="X772" s="163"/>
      <c r="Y772" s="163"/>
      <c r="Z772" s="163"/>
      <c r="AA772" s="163"/>
      <c r="AB772" s="163"/>
      <c r="AC772" s="163"/>
      <c r="AD772" s="163"/>
      <c r="AE772" s="163"/>
      <c r="AF772" s="163"/>
      <c r="AG772" s="163"/>
      <c r="AH772" s="163"/>
      <c r="AI772" s="163"/>
      <c r="AJ772" s="163"/>
      <c r="AK772" s="163"/>
      <c r="AL772" s="163"/>
      <c r="AM772" s="163"/>
      <c r="AN772" s="163"/>
      <c r="AO772" s="163"/>
      <c r="AP772" s="163"/>
      <c r="AQ772" s="163"/>
      <c r="AR772" s="163"/>
      <c r="AS772" s="163"/>
      <c r="AT772" s="163"/>
      <c r="AU772" s="163"/>
      <c r="AV772" s="163"/>
      <c r="AW772" s="163"/>
      <c r="AX772" s="163"/>
      <c r="AY772" s="163"/>
      <c r="AZ772" s="163"/>
      <c r="BA772" s="163"/>
      <c r="BB772" s="163"/>
      <c r="BC772" s="187"/>
    </row>
    <row r="773" spans="3:55" x14ac:dyDescent="0.2">
      <c r="C773" s="163"/>
      <c r="D773" s="163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P773" s="163"/>
      <c r="Q773" s="163"/>
      <c r="R773" s="163"/>
      <c r="S773" s="163"/>
      <c r="T773" s="163"/>
      <c r="U773" s="163"/>
      <c r="V773" s="163"/>
      <c r="W773" s="163"/>
      <c r="X773" s="163"/>
      <c r="Y773" s="163"/>
      <c r="Z773" s="163"/>
      <c r="AA773" s="163"/>
      <c r="AB773" s="163"/>
      <c r="AC773" s="163"/>
      <c r="AD773" s="163"/>
      <c r="AE773" s="163"/>
      <c r="AF773" s="163"/>
      <c r="AG773" s="163"/>
      <c r="AH773" s="163"/>
      <c r="AI773" s="163"/>
      <c r="AJ773" s="163"/>
      <c r="AK773" s="163"/>
      <c r="AL773" s="163"/>
      <c r="AM773" s="163"/>
      <c r="AN773" s="163"/>
      <c r="AO773" s="163"/>
      <c r="AP773" s="163"/>
      <c r="AQ773" s="163"/>
      <c r="AR773" s="163"/>
      <c r="AS773" s="163"/>
      <c r="AT773" s="163"/>
      <c r="AU773" s="163"/>
      <c r="AV773" s="163"/>
      <c r="AW773" s="163"/>
      <c r="AX773" s="163"/>
      <c r="AY773" s="163"/>
      <c r="AZ773" s="163"/>
      <c r="BA773" s="163"/>
      <c r="BB773" s="163"/>
      <c r="BC773" s="187"/>
    </row>
    <row r="774" spans="3:55" x14ac:dyDescent="0.2">
      <c r="C774" s="163"/>
      <c r="D774" s="163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3"/>
      <c r="S774" s="163"/>
      <c r="T774" s="163"/>
      <c r="U774" s="163"/>
      <c r="V774" s="163"/>
      <c r="W774" s="163"/>
      <c r="X774" s="163"/>
      <c r="Y774" s="163"/>
      <c r="Z774" s="163"/>
      <c r="AA774" s="163"/>
      <c r="AB774" s="163"/>
      <c r="AC774" s="163"/>
      <c r="AD774" s="163"/>
      <c r="AE774" s="163"/>
      <c r="AF774" s="163"/>
      <c r="AG774" s="163"/>
      <c r="AH774" s="163"/>
      <c r="AI774" s="163"/>
      <c r="AJ774" s="163"/>
      <c r="AK774" s="163"/>
      <c r="AL774" s="163"/>
      <c r="AM774" s="163"/>
      <c r="AN774" s="163"/>
      <c r="AO774" s="163"/>
      <c r="AP774" s="163"/>
      <c r="AQ774" s="163"/>
      <c r="AR774" s="163"/>
      <c r="AS774" s="163"/>
      <c r="AT774" s="163"/>
      <c r="AU774" s="163"/>
      <c r="AV774" s="163"/>
      <c r="AW774" s="163"/>
      <c r="AX774" s="163"/>
      <c r="AY774" s="163"/>
      <c r="AZ774" s="163"/>
      <c r="BA774" s="163"/>
      <c r="BB774" s="163"/>
      <c r="BC774" s="187"/>
    </row>
    <row r="775" spans="3:55" x14ac:dyDescent="0.2">
      <c r="C775" s="163"/>
      <c r="D775" s="163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P775" s="163"/>
      <c r="Q775" s="163"/>
      <c r="R775" s="163"/>
      <c r="S775" s="163"/>
      <c r="T775" s="163"/>
      <c r="U775" s="163"/>
      <c r="V775" s="163"/>
      <c r="W775" s="163"/>
      <c r="X775" s="163"/>
      <c r="Y775" s="163"/>
      <c r="Z775" s="163"/>
      <c r="AA775" s="163"/>
      <c r="AB775" s="163"/>
      <c r="AC775" s="163"/>
      <c r="AD775" s="163"/>
      <c r="AE775" s="163"/>
      <c r="AF775" s="163"/>
      <c r="AG775" s="163"/>
      <c r="AH775" s="163"/>
      <c r="AI775" s="163"/>
      <c r="AJ775" s="163"/>
      <c r="AK775" s="163"/>
      <c r="AL775" s="163"/>
      <c r="AM775" s="163"/>
      <c r="AN775" s="163"/>
      <c r="AO775" s="163"/>
      <c r="AP775" s="163"/>
      <c r="AQ775" s="163"/>
      <c r="AR775" s="163"/>
      <c r="AS775" s="163"/>
      <c r="AT775" s="163"/>
      <c r="AU775" s="163"/>
      <c r="AV775" s="163"/>
      <c r="AW775" s="163"/>
      <c r="AX775" s="163"/>
      <c r="AY775" s="163"/>
      <c r="AZ775" s="163"/>
      <c r="BA775" s="163"/>
      <c r="BB775" s="163"/>
      <c r="BC775" s="187"/>
    </row>
    <row r="776" spans="3:55" x14ac:dyDescent="0.2">
      <c r="C776" s="163"/>
      <c r="D776" s="163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3"/>
      <c r="S776" s="163"/>
      <c r="T776" s="163"/>
      <c r="U776" s="163"/>
      <c r="V776" s="163"/>
      <c r="W776" s="163"/>
      <c r="X776" s="163"/>
      <c r="Y776" s="163"/>
      <c r="Z776" s="163"/>
      <c r="AA776" s="163"/>
      <c r="AB776" s="163"/>
      <c r="AC776" s="163"/>
      <c r="AD776" s="163"/>
      <c r="AE776" s="163"/>
      <c r="AF776" s="163"/>
      <c r="AG776" s="163"/>
      <c r="AH776" s="163"/>
      <c r="AI776" s="163"/>
      <c r="AJ776" s="163"/>
      <c r="AK776" s="163"/>
      <c r="AL776" s="163"/>
      <c r="AM776" s="163"/>
      <c r="AN776" s="163"/>
      <c r="AO776" s="163"/>
      <c r="AP776" s="163"/>
      <c r="AQ776" s="163"/>
      <c r="AR776" s="163"/>
      <c r="AS776" s="163"/>
      <c r="AT776" s="163"/>
      <c r="AU776" s="163"/>
      <c r="AV776" s="163"/>
      <c r="AW776" s="163"/>
      <c r="AX776" s="163"/>
      <c r="AY776" s="163"/>
      <c r="AZ776" s="163"/>
      <c r="BA776" s="163"/>
      <c r="BB776" s="163"/>
      <c r="BC776" s="187"/>
    </row>
    <row r="777" spans="3:55" x14ac:dyDescent="0.2">
      <c r="C777" s="163"/>
      <c r="D777" s="163"/>
      <c r="E777" s="163"/>
      <c r="F777" s="163"/>
      <c r="G777" s="163"/>
      <c r="H777" s="163"/>
      <c r="I777" s="163"/>
      <c r="J777" s="163"/>
      <c r="K777" s="163"/>
      <c r="L777" s="163"/>
      <c r="M777" s="163"/>
      <c r="N777" s="163"/>
      <c r="O777" s="163"/>
      <c r="P777" s="163"/>
      <c r="Q777" s="163"/>
      <c r="R777" s="163"/>
      <c r="S777" s="163"/>
      <c r="T777" s="163"/>
      <c r="U777" s="163"/>
      <c r="V777" s="163"/>
      <c r="W777" s="163"/>
      <c r="X777" s="163"/>
      <c r="Y777" s="163"/>
      <c r="Z777" s="163"/>
      <c r="AA777" s="163"/>
      <c r="AB777" s="163"/>
      <c r="AC777" s="163"/>
      <c r="AD777" s="163"/>
      <c r="AE777" s="163"/>
      <c r="AF777" s="163"/>
      <c r="AG777" s="163"/>
      <c r="AH777" s="163"/>
      <c r="AI777" s="163"/>
      <c r="AJ777" s="163"/>
      <c r="AK777" s="163"/>
      <c r="AL777" s="163"/>
      <c r="AM777" s="163"/>
      <c r="AN777" s="163"/>
      <c r="AO777" s="163"/>
      <c r="AP777" s="163"/>
      <c r="AQ777" s="163"/>
      <c r="AR777" s="163"/>
      <c r="AS777" s="163"/>
      <c r="AT777" s="163"/>
      <c r="AU777" s="163"/>
      <c r="AV777" s="163"/>
      <c r="AW777" s="163"/>
      <c r="AX777" s="163"/>
      <c r="AY777" s="163"/>
      <c r="AZ777" s="163"/>
      <c r="BA777" s="163"/>
      <c r="BB777" s="163"/>
      <c r="BC777" s="187"/>
    </row>
    <row r="778" spans="3:55" x14ac:dyDescent="0.2">
      <c r="C778" s="163"/>
      <c r="D778" s="163"/>
      <c r="E778" s="163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3"/>
      <c r="S778" s="163"/>
      <c r="T778" s="163"/>
      <c r="U778" s="163"/>
      <c r="V778" s="163"/>
      <c r="W778" s="163"/>
      <c r="X778" s="163"/>
      <c r="Y778" s="163"/>
      <c r="Z778" s="163"/>
      <c r="AA778" s="163"/>
      <c r="AB778" s="163"/>
      <c r="AC778" s="163"/>
      <c r="AD778" s="163"/>
      <c r="AE778" s="163"/>
      <c r="AF778" s="163"/>
      <c r="AG778" s="163"/>
      <c r="AH778" s="163"/>
      <c r="AI778" s="163"/>
      <c r="AJ778" s="163"/>
      <c r="AK778" s="163"/>
      <c r="AL778" s="163"/>
      <c r="AM778" s="163"/>
      <c r="AN778" s="163"/>
      <c r="AO778" s="163"/>
      <c r="AP778" s="163"/>
      <c r="AQ778" s="163"/>
      <c r="AR778" s="163"/>
      <c r="AS778" s="163"/>
      <c r="AT778" s="163"/>
      <c r="AU778" s="163"/>
      <c r="AV778" s="163"/>
      <c r="AW778" s="163"/>
      <c r="AX778" s="163"/>
      <c r="AY778" s="163"/>
      <c r="AZ778" s="163"/>
      <c r="BA778" s="163"/>
      <c r="BB778" s="163"/>
      <c r="BC778" s="187"/>
    </row>
    <row r="779" spans="3:55" x14ac:dyDescent="0.2">
      <c r="C779" s="163"/>
      <c r="D779" s="163"/>
      <c r="E779" s="163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3"/>
      <c r="S779" s="163"/>
      <c r="T779" s="163"/>
      <c r="U779" s="163"/>
      <c r="V779" s="163"/>
      <c r="W779" s="163"/>
      <c r="X779" s="163"/>
      <c r="Y779" s="163"/>
      <c r="Z779" s="163"/>
      <c r="AA779" s="163"/>
      <c r="AB779" s="163"/>
      <c r="AC779" s="163"/>
      <c r="AD779" s="163"/>
      <c r="AE779" s="163"/>
      <c r="AF779" s="163"/>
      <c r="AG779" s="163"/>
      <c r="AH779" s="163"/>
      <c r="AI779" s="163"/>
      <c r="AJ779" s="163"/>
      <c r="AK779" s="163"/>
      <c r="AL779" s="163"/>
      <c r="AM779" s="163"/>
      <c r="AN779" s="163"/>
      <c r="AO779" s="163"/>
      <c r="AP779" s="163"/>
      <c r="AQ779" s="163"/>
      <c r="AR779" s="163"/>
      <c r="AS779" s="163"/>
      <c r="AT779" s="163"/>
      <c r="AU779" s="163"/>
      <c r="AV779" s="163"/>
      <c r="AW779" s="163"/>
      <c r="AX779" s="163"/>
      <c r="AY779" s="163"/>
      <c r="AZ779" s="163"/>
      <c r="BA779" s="163"/>
      <c r="BB779" s="163"/>
      <c r="BC779" s="187"/>
    </row>
    <row r="780" spans="3:55" x14ac:dyDescent="0.2">
      <c r="C780" s="163"/>
      <c r="D780" s="163"/>
      <c r="E780" s="163"/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P780" s="163"/>
      <c r="Q780" s="163"/>
      <c r="R780" s="163"/>
      <c r="S780" s="163"/>
      <c r="T780" s="163"/>
      <c r="U780" s="163"/>
      <c r="V780" s="163"/>
      <c r="W780" s="163"/>
      <c r="X780" s="163"/>
      <c r="Y780" s="163"/>
      <c r="Z780" s="163"/>
      <c r="AA780" s="163"/>
      <c r="AB780" s="163"/>
      <c r="AC780" s="163"/>
      <c r="AD780" s="163"/>
      <c r="AE780" s="163"/>
      <c r="AF780" s="163"/>
      <c r="AG780" s="163"/>
      <c r="AH780" s="163"/>
      <c r="AI780" s="163"/>
      <c r="AJ780" s="163"/>
      <c r="AK780" s="163"/>
      <c r="AL780" s="163"/>
      <c r="AM780" s="163"/>
      <c r="AN780" s="163"/>
      <c r="AO780" s="163"/>
      <c r="AP780" s="163"/>
      <c r="AQ780" s="163"/>
      <c r="AR780" s="163"/>
      <c r="AS780" s="163"/>
      <c r="AT780" s="163"/>
      <c r="AU780" s="163"/>
      <c r="AV780" s="163"/>
      <c r="AW780" s="163"/>
      <c r="AX780" s="163"/>
      <c r="AY780" s="163"/>
      <c r="AZ780" s="163"/>
      <c r="BA780" s="163"/>
      <c r="BB780" s="163"/>
      <c r="BC780" s="187"/>
    </row>
    <row r="781" spans="3:55" x14ac:dyDescent="0.2">
      <c r="C781" s="163"/>
      <c r="D781" s="163"/>
      <c r="E781" s="163"/>
      <c r="F781" s="163"/>
      <c r="G781" s="163"/>
      <c r="H781" s="163"/>
      <c r="I781" s="163"/>
      <c r="J781" s="163"/>
      <c r="K781" s="163"/>
      <c r="L781" s="163"/>
      <c r="M781" s="163"/>
      <c r="N781" s="163"/>
      <c r="O781" s="163"/>
      <c r="P781" s="163"/>
      <c r="Q781" s="163"/>
      <c r="R781" s="163"/>
      <c r="S781" s="163"/>
      <c r="T781" s="163"/>
      <c r="U781" s="163"/>
      <c r="V781" s="163"/>
      <c r="W781" s="163"/>
      <c r="X781" s="163"/>
      <c r="Y781" s="163"/>
      <c r="Z781" s="163"/>
      <c r="AA781" s="163"/>
      <c r="AB781" s="163"/>
      <c r="AC781" s="163"/>
      <c r="AD781" s="163"/>
      <c r="AE781" s="163"/>
      <c r="AF781" s="163"/>
      <c r="AG781" s="163"/>
      <c r="AH781" s="163"/>
      <c r="AI781" s="163"/>
      <c r="AJ781" s="163"/>
      <c r="AK781" s="163"/>
      <c r="AL781" s="163"/>
      <c r="AM781" s="163"/>
      <c r="AN781" s="163"/>
      <c r="AO781" s="163"/>
      <c r="AP781" s="163"/>
      <c r="AQ781" s="163"/>
      <c r="AR781" s="163"/>
      <c r="AS781" s="163"/>
      <c r="AT781" s="163"/>
      <c r="AU781" s="163"/>
      <c r="AV781" s="163"/>
      <c r="AW781" s="163"/>
      <c r="AX781" s="163"/>
      <c r="AY781" s="163"/>
      <c r="AZ781" s="163"/>
      <c r="BA781" s="163"/>
      <c r="BB781" s="163"/>
      <c r="BC781" s="187"/>
    </row>
    <row r="782" spans="3:55" x14ac:dyDescent="0.2">
      <c r="C782" s="163"/>
      <c r="D782" s="163"/>
      <c r="E782" s="163"/>
      <c r="F782" s="163"/>
      <c r="G782" s="163"/>
      <c r="H782" s="163"/>
      <c r="I782" s="163"/>
      <c r="J782" s="163"/>
      <c r="K782" s="163"/>
      <c r="L782" s="163"/>
      <c r="M782" s="163"/>
      <c r="N782" s="163"/>
      <c r="O782" s="163"/>
      <c r="P782" s="163"/>
      <c r="Q782" s="163"/>
      <c r="R782" s="163"/>
      <c r="S782" s="163"/>
      <c r="T782" s="163"/>
      <c r="U782" s="163"/>
      <c r="V782" s="163"/>
      <c r="W782" s="163"/>
      <c r="X782" s="163"/>
      <c r="Y782" s="163"/>
      <c r="Z782" s="163"/>
      <c r="AA782" s="163"/>
      <c r="AB782" s="163"/>
      <c r="AC782" s="163"/>
      <c r="AD782" s="163"/>
      <c r="AE782" s="163"/>
      <c r="AF782" s="163"/>
      <c r="AG782" s="163"/>
      <c r="AH782" s="163"/>
      <c r="AI782" s="163"/>
      <c r="AJ782" s="163"/>
      <c r="AK782" s="163"/>
      <c r="AL782" s="163"/>
      <c r="AM782" s="163"/>
      <c r="AN782" s="163"/>
      <c r="AO782" s="163"/>
      <c r="AP782" s="163"/>
      <c r="AQ782" s="163"/>
      <c r="AR782" s="163"/>
      <c r="AS782" s="163"/>
      <c r="AT782" s="163"/>
      <c r="AU782" s="163"/>
      <c r="AV782" s="163"/>
      <c r="AW782" s="163"/>
      <c r="AX782" s="163"/>
      <c r="AY782" s="163"/>
      <c r="AZ782" s="163"/>
      <c r="BA782" s="163"/>
      <c r="BB782" s="163"/>
      <c r="BC782" s="187"/>
    </row>
    <row r="783" spans="3:55" x14ac:dyDescent="0.2">
      <c r="C783" s="163"/>
      <c r="D783" s="163"/>
      <c r="E783" s="163"/>
      <c r="F783" s="163"/>
      <c r="G783" s="163"/>
      <c r="H783" s="163"/>
      <c r="I783" s="163"/>
      <c r="J783" s="163"/>
      <c r="K783" s="163"/>
      <c r="L783" s="163"/>
      <c r="M783" s="163"/>
      <c r="N783" s="163"/>
      <c r="O783" s="163"/>
      <c r="P783" s="163"/>
      <c r="Q783" s="163"/>
      <c r="R783" s="163"/>
      <c r="S783" s="163"/>
      <c r="T783" s="163"/>
      <c r="U783" s="163"/>
      <c r="V783" s="163"/>
      <c r="W783" s="163"/>
      <c r="X783" s="163"/>
      <c r="Y783" s="163"/>
      <c r="Z783" s="163"/>
      <c r="AA783" s="163"/>
      <c r="AB783" s="163"/>
      <c r="AC783" s="163"/>
      <c r="AD783" s="163"/>
      <c r="AE783" s="163"/>
      <c r="AF783" s="163"/>
      <c r="AG783" s="163"/>
      <c r="AH783" s="163"/>
      <c r="AI783" s="163"/>
      <c r="AJ783" s="163"/>
      <c r="AK783" s="163"/>
      <c r="AL783" s="163"/>
      <c r="AM783" s="163"/>
      <c r="AN783" s="163"/>
      <c r="AO783" s="163"/>
      <c r="AP783" s="163"/>
      <c r="AQ783" s="163"/>
      <c r="AR783" s="163"/>
      <c r="AS783" s="163"/>
      <c r="AT783" s="163"/>
      <c r="AU783" s="163"/>
      <c r="AV783" s="163"/>
      <c r="AW783" s="163"/>
      <c r="AX783" s="163"/>
      <c r="AY783" s="163"/>
      <c r="AZ783" s="163"/>
      <c r="BA783" s="163"/>
      <c r="BB783" s="163"/>
      <c r="BC783" s="187"/>
    </row>
    <row r="784" spans="3:55" x14ac:dyDescent="0.2">
      <c r="C784" s="163"/>
      <c r="D784" s="163"/>
      <c r="E784" s="163"/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P784" s="163"/>
      <c r="Q784" s="163"/>
      <c r="R784" s="163"/>
      <c r="S784" s="163"/>
      <c r="T784" s="163"/>
      <c r="U784" s="163"/>
      <c r="V784" s="163"/>
      <c r="W784" s="163"/>
      <c r="X784" s="163"/>
      <c r="Y784" s="163"/>
      <c r="Z784" s="163"/>
      <c r="AA784" s="163"/>
      <c r="AB784" s="163"/>
      <c r="AC784" s="163"/>
      <c r="AD784" s="163"/>
      <c r="AE784" s="163"/>
      <c r="AF784" s="163"/>
      <c r="AG784" s="163"/>
      <c r="AH784" s="163"/>
      <c r="AI784" s="163"/>
      <c r="AJ784" s="163"/>
      <c r="AK784" s="163"/>
      <c r="AL784" s="163"/>
      <c r="AM784" s="163"/>
      <c r="AN784" s="163"/>
      <c r="AO784" s="163"/>
      <c r="AP784" s="163"/>
      <c r="AQ784" s="163"/>
      <c r="AR784" s="163"/>
      <c r="AS784" s="163"/>
      <c r="AT784" s="163"/>
      <c r="AU784" s="163"/>
      <c r="AV784" s="163"/>
      <c r="AW784" s="163"/>
      <c r="AX784" s="163"/>
      <c r="AY784" s="163"/>
      <c r="AZ784" s="163"/>
      <c r="BA784" s="163"/>
      <c r="BB784" s="163"/>
      <c r="BC784" s="187"/>
    </row>
    <row r="785" spans="3:55" x14ac:dyDescent="0.2">
      <c r="C785" s="163"/>
      <c r="D785" s="163"/>
      <c r="E785" s="163"/>
      <c r="F785" s="163"/>
      <c r="G785" s="163"/>
      <c r="H785" s="163"/>
      <c r="I785" s="163"/>
      <c r="J785" s="163"/>
      <c r="K785" s="163"/>
      <c r="L785" s="163"/>
      <c r="M785" s="163"/>
      <c r="N785" s="163"/>
      <c r="O785" s="163"/>
      <c r="P785" s="163"/>
      <c r="Q785" s="163"/>
      <c r="R785" s="163"/>
      <c r="S785" s="163"/>
      <c r="T785" s="163"/>
      <c r="U785" s="163"/>
      <c r="V785" s="163"/>
      <c r="W785" s="163"/>
      <c r="X785" s="163"/>
      <c r="Y785" s="163"/>
      <c r="Z785" s="163"/>
      <c r="AA785" s="163"/>
      <c r="AB785" s="163"/>
      <c r="AC785" s="163"/>
      <c r="AD785" s="163"/>
      <c r="AE785" s="163"/>
      <c r="AF785" s="163"/>
      <c r="AG785" s="163"/>
      <c r="AH785" s="163"/>
      <c r="AI785" s="163"/>
      <c r="AJ785" s="163"/>
      <c r="AK785" s="163"/>
      <c r="AL785" s="163"/>
      <c r="AM785" s="163"/>
      <c r="AN785" s="163"/>
      <c r="AO785" s="163"/>
      <c r="AP785" s="163"/>
      <c r="AQ785" s="163"/>
      <c r="AR785" s="163"/>
      <c r="AS785" s="163"/>
      <c r="AT785" s="163"/>
      <c r="AU785" s="163"/>
      <c r="AV785" s="163"/>
      <c r="AW785" s="163"/>
      <c r="AX785" s="163"/>
      <c r="AY785" s="163"/>
      <c r="AZ785" s="163"/>
      <c r="BA785" s="163"/>
      <c r="BB785" s="163"/>
      <c r="BC785" s="187"/>
    </row>
    <row r="786" spans="3:55" x14ac:dyDescent="0.2">
      <c r="C786" s="163"/>
      <c r="D786" s="163"/>
      <c r="E786" s="163"/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P786" s="163"/>
      <c r="Q786" s="163"/>
      <c r="R786" s="163"/>
      <c r="S786" s="163"/>
      <c r="T786" s="163"/>
      <c r="U786" s="163"/>
      <c r="V786" s="163"/>
      <c r="W786" s="163"/>
      <c r="X786" s="163"/>
      <c r="Y786" s="163"/>
      <c r="Z786" s="163"/>
      <c r="AA786" s="163"/>
      <c r="AB786" s="163"/>
      <c r="AC786" s="163"/>
      <c r="AD786" s="163"/>
      <c r="AE786" s="163"/>
      <c r="AF786" s="163"/>
      <c r="AG786" s="163"/>
      <c r="AH786" s="163"/>
      <c r="AI786" s="163"/>
      <c r="AJ786" s="163"/>
      <c r="AK786" s="163"/>
      <c r="AL786" s="163"/>
      <c r="AM786" s="163"/>
      <c r="AN786" s="163"/>
      <c r="AO786" s="163"/>
      <c r="AP786" s="163"/>
      <c r="AQ786" s="163"/>
      <c r="AR786" s="163"/>
      <c r="AS786" s="163"/>
      <c r="AT786" s="163"/>
      <c r="AU786" s="163"/>
      <c r="AV786" s="163"/>
      <c r="AW786" s="163"/>
      <c r="AX786" s="163"/>
      <c r="AY786" s="163"/>
      <c r="AZ786" s="163"/>
      <c r="BA786" s="163"/>
      <c r="BB786" s="163"/>
      <c r="BC786" s="187"/>
    </row>
    <row r="787" spans="3:55" x14ac:dyDescent="0.2"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  <c r="R787" s="163"/>
      <c r="S787" s="163"/>
      <c r="T787" s="163"/>
      <c r="U787" s="163"/>
      <c r="V787" s="163"/>
      <c r="W787" s="163"/>
      <c r="X787" s="163"/>
      <c r="Y787" s="163"/>
      <c r="Z787" s="163"/>
      <c r="AA787" s="163"/>
      <c r="AB787" s="163"/>
      <c r="AC787" s="163"/>
      <c r="AD787" s="163"/>
      <c r="AE787" s="163"/>
      <c r="AF787" s="163"/>
      <c r="AG787" s="163"/>
      <c r="AH787" s="163"/>
      <c r="AI787" s="163"/>
      <c r="AJ787" s="163"/>
      <c r="AK787" s="163"/>
      <c r="AL787" s="163"/>
      <c r="AM787" s="163"/>
      <c r="AN787" s="163"/>
      <c r="AO787" s="163"/>
      <c r="AP787" s="163"/>
      <c r="AQ787" s="163"/>
      <c r="AR787" s="163"/>
      <c r="AS787" s="163"/>
      <c r="AT787" s="163"/>
      <c r="AU787" s="163"/>
      <c r="AV787" s="163"/>
      <c r="AW787" s="163"/>
      <c r="AX787" s="163"/>
      <c r="AY787" s="163"/>
      <c r="AZ787" s="163"/>
      <c r="BA787" s="163"/>
      <c r="BB787" s="163"/>
      <c r="BC787" s="187"/>
    </row>
    <row r="788" spans="3:55" x14ac:dyDescent="0.2">
      <c r="C788" s="163"/>
      <c r="D788" s="163"/>
      <c r="E788" s="163"/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P788" s="163"/>
      <c r="Q788" s="163"/>
      <c r="R788" s="163"/>
      <c r="S788" s="163"/>
      <c r="T788" s="163"/>
      <c r="U788" s="163"/>
      <c r="V788" s="163"/>
      <c r="W788" s="163"/>
      <c r="X788" s="163"/>
      <c r="Y788" s="163"/>
      <c r="Z788" s="163"/>
      <c r="AA788" s="163"/>
      <c r="AB788" s="163"/>
      <c r="AC788" s="163"/>
      <c r="AD788" s="163"/>
      <c r="AE788" s="163"/>
      <c r="AF788" s="163"/>
      <c r="AG788" s="163"/>
      <c r="AH788" s="163"/>
      <c r="AI788" s="163"/>
      <c r="AJ788" s="163"/>
      <c r="AK788" s="163"/>
      <c r="AL788" s="163"/>
      <c r="AM788" s="163"/>
      <c r="AN788" s="163"/>
      <c r="AO788" s="163"/>
      <c r="AP788" s="163"/>
      <c r="AQ788" s="163"/>
      <c r="AR788" s="163"/>
      <c r="AS788" s="163"/>
      <c r="AT788" s="163"/>
      <c r="AU788" s="163"/>
      <c r="AV788" s="163"/>
      <c r="AW788" s="163"/>
      <c r="AX788" s="163"/>
      <c r="AY788" s="163"/>
      <c r="AZ788" s="163"/>
      <c r="BA788" s="163"/>
      <c r="BB788" s="163"/>
      <c r="BC788" s="187"/>
    </row>
    <row r="789" spans="3:55" x14ac:dyDescent="0.2">
      <c r="C789" s="163"/>
      <c r="D789" s="163"/>
      <c r="E789" s="163"/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P789" s="163"/>
      <c r="Q789" s="163"/>
      <c r="R789" s="163"/>
      <c r="S789" s="163"/>
      <c r="T789" s="163"/>
      <c r="U789" s="163"/>
      <c r="V789" s="163"/>
      <c r="W789" s="163"/>
      <c r="X789" s="163"/>
      <c r="Y789" s="163"/>
      <c r="Z789" s="163"/>
      <c r="AA789" s="163"/>
      <c r="AB789" s="163"/>
      <c r="AC789" s="163"/>
      <c r="AD789" s="163"/>
      <c r="AE789" s="163"/>
      <c r="AF789" s="163"/>
      <c r="AG789" s="163"/>
      <c r="AH789" s="163"/>
      <c r="AI789" s="163"/>
      <c r="AJ789" s="163"/>
      <c r="AK789" s="163"/>
      <c r="AL789" s="163"/>
      <c r="AM789" s="163"/>
      <c r="AN789" s="163"/>
      <c r="AO789" s="163"/>
      <c r="AP789" s="163"/>
      <c r="AQ789" s="163"/>
      <c r="AR789" s="163"/>
      <c r="AS789" s="163"/>
      <c r="AT789" s="163"/>
      <c r="AU789" s="163"/>
      <c r="AV789" s="163"/>
      <c r="AW789" s="163"/>
      <c r="AX789" s="163"/>
      <c r="AY789" s="163"/>
      <c r="AZ789" s="163"/>
      <c r="BA789" s="163"/>
      <c r="BB789" s="163"/>
      <c r="BC789" s="187"/>
    </row>
    <row r="790" spans="3:55" x14ac:dyDescent="0.2">
      <c r="C790" s="163"/>
      <c r="D790" s="163"/>
      <c r="E790" s="163"/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P790" s="163"/>
      <c r="Q790" s="163"/>
      <c r="R790" s="163"/>
      <c r="S790" s="163"/>
      <c r="T790" s="163"/>
      <c r="U790" s="163"/>
      <c r="V790" s="163"/>
      <c r="W790" s="163"/>
      <c r="X790" s="163"/>
      <c r="Y790" s="163"/>
      <c r="Z790" s="163"/>
      <c r="AA790" s="163"/>
      <c r="AB790" s="163"/>
      <c r="AC790" s="163"/>
      <c r="AD790" s="163"/>
      <c r="AE790" s="163"/>
      <c r="AF790" s="163"/>
      <c r="AG790" s="163"/>
      <c r="AH790" s="163"/>
      <c r="AI790" s="163"/>
      <c r="AJ790" s="163"/>
      <c r="AK790" s="163"/>
      <c r="AL790" s="163"/>
      <c r="AM790" s="163"/>
      <c r="AN790" s="163"/>
      <c r="AO790" s="163"/>
      <c r="AP790" s="163"/>
      <c r="AQ790" s="163"/>
      <c r="AR790" s="163"/>
      <c r="AS790" s="163"/>
      <c r="AT790" s="163"/>
      <c r="AU790" s="163"/>
      <c r="AV790" s="163"/>
      <c r="AW790" s="163"/>
      <c r="AX790" s="163"/>
      <c r="AY790" s="163"/>
      <c r="AZ790" s="163"/>
      <c r="BA790" s="163"/>
      <c r="BB790" s="163"/>
      <c r="BC790" s="187"/>
    </row>
    <row r="791" spans="3:55" x14ac:dyDescent="0.2">
      <c r="C791" s="163"/>
      <c r="D791" s="163"/>
      <c r="E791" s="163"/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P791" s="163"/>
      <c r="Q791" s="163"/>
      <c r="R791" s="163"/>
      <c r="S791" s="163"/>
      <c r="T791" s="163"/>
      <c r="U791" s="163"/>
      <c r="V791" s="163"/>
      <c r="W791" s="163"/>
      <c r="X791" s="163"/>
      <c r="Y791" s="163"/>
      <c r="Z791" s="163"/>
      <c r="AA791" s="163"/>
      <c r="AB791" s="163"/>
      <c r="AC791" s="163"/>
      <c r="AD791" s="163"/>
      <c r="AE791" s="163"/>
      <c r="AF791" s="163"/>
      <c r="AG791" s="163"/>
      <c r="AH791" s="163"/>
      <c r="AI791" s="163"/>
      <c r="AJ791" s="163"/>
      <c r="AK791" s="163"/>
      <c r="AL791" s="163"/>
      <c r="AM791" s="163"/>
      <c r="AN791" s="163"/>
      <c r="AO791" s="163"/>
      <c r="AP791" s="163"/>
      <c r="AQ791" s="163"/>
      <c r="AR791" s="163"/>
      <c r="AS791" s="163"/>
      <c r="AT791" s="163"/>
      <c r="AU791" s="163"/>
      <c r="AV791" s="163"/>
      <c r="AW791" s="163"/>
      <c r="AX791" s="163"/>
      <c r="AY791" s="163"/>
      <c r="AZ791" s="163"/>
      <c r="BA791" s="163"/>
      <c r="BB791" s="163"/>
      <c r="BC791" s="187"/>
    </row>
    <row r="792" spans="3:55" x14ac:dyDescent="0.2">
      <c r="C792" s="163"/>
      <c r="D792" s="163"/>
      <c r="E792" s="163"/>
      <c r="F792" s="163"/>
      <c r="G792" s="163"/>
      <c r="H792" s="163"/>
      <c r="I792" s="163"/>
      <c r="J792" s="163"/>
      <c r="K792" s="163"/>
      <c r="L792" s="163"/>
      <c r="M792" s="163"/>
      <c r="N792" s="163"/>
      <c r="O792" s="163"/>
      <c r="P792" s="163"/>
      <c r="Q792" s="163"/>
      <c r="R792" s="163"/>
      <c r="S792" s="163"/>
      <c r="T792" s="163"/>
      <c r="U792" s="163"/>
      <c r="V792" s="163"/>
      <c r="W792" s="163"/>
      <c r="X792" s="163"/>
      <c r="Y792" s="163"/>
      <c r="Z792" s="163"/>
      <c r="AA792" s="163"/>
      <c r="AB792" s="163"/>
      <c r="AC792" s="163"/>
      <c r="AD792" s="163"/>
      <c r="AE792" s="163"/>
      <c r="AF792" s="163"/>
      <c r="AG792" s="163"/>
      <c r="AH792" s="163"/>
      <c r="AI792" s="163"/>
      <c r="AJ792" s="163"/>
      <c r="AK792" s="163"/>
      <c r="AL792" s="163"/>
      <c r="AM792" s="163"/>
      <c r="AN792" s="163"/>
      <c r="AO792" s="163"/>
      <c r="AP792" s="163"/>
      <c r="AQ792" s="163"/>
      <c r="AR792" s="163"/>
      <c r="AS792" s="163"/>
      <c r="AT792" s="163"/>
      <c r="AU792" s="163"/>
      <c r="AV792" s="163"/>
      <c r="AW792" s="163"/>
      <c r="AX792" s="163"/>
      <c r="AY792" s="163"/>
      <c r="AZ792" s="163"/>
      <c r="BA792" s="163"/>
      <c r="BB792" s="163"/>
      <c r="BC792" s="187"/>
    </row>
    <row r="793" spans="3:55" x14ac:dyDescent="0.2">
      <c r="C793" s="163"/>
      <c r="D793" s="163"/>
      <c r="E793" s="163"/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P793" s="163"/>
      <c r="Q793" s="163"/>
      <c r="R793" s="163"/>
      <c r="S793" s="163"/>
      <c r="T793" s="163"/>
      <c r="U793" s="163"/>
      <c r="V793" s="163"/>
      <c r="W793" s="163"/>
      <c r="X793" s="163"/>
      <c r="Y793" s="163"/>
      <c r="Z793" s="163"/>
      <c r="AA793" s="163"/>
      <c r="AB793" s="163"/>
      <c r="AC793" s="163"/>
      <c r="AD793" s="163"/>
      <c r="AE793" s="163"/>
      <c r="AF793" s="163"/>
      <c r="AG793" s="163"/>
      <c r="AH793" s="163"/>
      <c r="AI793" s="163"/>
      <c r="AJ793" s="163"/>
      <c r="AK793" s="163"/>
      <c r="AL793" s="163"/>
      <c r="AM793" s="163"/>
      <c r="AN793" s="163"/>
      <c r="AO793" s="163"/>
      <c r="AP793" s="163"/>
      <c r="AQ793" s="163"/>
      <c r="AR793" s="163"/>
      <c r="AS793" s="163"/>
      <c r="AT793" s="163"/>
      <c r="AU793" s="163"/>
      <c r="AV793" s="163"/>
      <c r="AW793" s="163"/>
      <c r="AX793" s="163"/>
      <c r="AY793" s="163"/>
      <c r="AZ793" s="163"/>
      <c r="BA793" s="163"/>
      <c r="BB793" s="163"/>
      <c r="BC793" s="187"/>
    </row>
    <row r="794" spans="3:55" x14ac:dyDescent="0.2"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  <c r="Z794" s="163"/>
      <c r="AA794" s="163"/>
      <c r="AB794" s="163"/>
      <c r="AC794" s="163"/>
      <c r="AD794" s="163"/>
      <c r="AE794" s="163"/>
      <c r="AF794" s="163"/>
      <c r="AG794" s="163"/>
      <c r="AH794" s="163"/>
      <c r="AI794" s="163"/>
      <c r="AJ794" s="163"/>
      <c r="AK794" s="163"/>
      <c r="AL794" s="163"/>
      <c r="AM794" s="163"/>
      <c r="AN794" s="163"/>
      <c r="AO794" s="163"/>
      <c r="AP794" s="163"/>
      <c r="AQ794" s="163"/>
      <c r="AR794" s="163"/>
      <c r="AS794" s="163"/>
      <c r="AT794" s="163"/>
      <c r="AU794" s="163"/>
      <c r="AV794" s="163"/>
      <c r="AW794" s="163"/>
      <c r="AX794" s="163"/>
      <c r="AY794" s="163"/>
      <c r="AZ794" s="163"/>
      <c r="BA794" s="163"/>
      <c r="BB794" s="163"/>
      <c r="BC794" s="187"/>
    </row>
    <row r="795" spans="3:55" x14ac:dyDescent="0.2">
      <c r="C795" s="163"/>
      <c r="D795" s="163"/>
      <c r="E795" s="163"/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P795" s="163"/>
      <c r="Q795" s="163"/>
      <c r="R795" s="163"/>
      <c r="S795" s="163"/>
      <c r="T795" s="163"/>
      <c r="U795" s="163"/>
      <c r="V795" s="163"/>
      <c r="W795" s="163"/>
      <c r="X795" s="163"/>
      <c r="Y795" s="163"/>
      <c r="Z795" s="163"/>
      <c r="AA795" s="163"/>
      <c r="AB795" s="163"/>
      <c r="AC795" s="163"/>
      <c r="AD795" s="163"/>
      <c r="AE795" s="163"/>
      <c r="AF795" s="163"/>
      <c r="AG795" s="163"/>
      <c r="AH795" s="163"/>
      <c r="AI795" s="163"/>
      <c r="AJ795" s="163"/>
      <c r="AK795" s="163"/>
      <c r="AL795" s="163"/>
      <c r="AM795" s="163"/>
      <c r="AN795" s="163"/>
      <c r="AO795" s="163"/>
      <c r="AP795" s="163"/>
      <c r="AQ795" s="163"/>
      <c r="AR795" s="163"/>
      <c r="AS795" s="163"/>
      <c r="AT795" s="163"/>
      <c r="AU795" s="163"/>
      <c r="AV795" s="163"/>
      <c r="AW795" s="163"/>
      <c r="AX795" s="163"/>
      <c r="AY795" s="163"/>
      <c r="AZ795" s="163"/>
      <c r="BA795" s="163"/>
      <c r="BB795" s="163"/>
      <c r="BC795" s="187"/>
    </row>
    <row r="796" spans="3:55" x14ac:dyDescent="0.2">
      <c r="C796" s="163"/>
      <c r="D796" s="163"/>
      <c r="E796" s="163"/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P796" s="163"/>
      <c r="Q796" s="163"/>
      <c r="R796" s="163"/>
      <c r="S796" s="163"/>
      <c r="T796" s="163"/>
      <c r="U796" s="163"/>
      <c r="V796" s="163"/>
      <c r="W796" s="163"/>
      <c r="X796" s="163"/>
      <c r="Y796" s="163"/>
      <c r="Z796" s="163"/>
      <c r="AA796" s="163"/>
      <c r="AB796" s="163"/>
      <c r="AC796" s="163"/>
      <c r="AD796" s="163"/>
      <c r="AE796" s="163"/>
      <c r="AF796" s="163"/>
      <c r="AG796" s="163"/>
      <c r="AH796" s="163"/>
      <c r="AI796" s="163"/>
      <c r="AJ796" s="163"/>
      <c r="AK796" s="163"/>
      <c r="AL796" s="163"/>
      <c r="AM796" s="163"/>
      <c r="AN796" s="163"/>
      <c r="AO796" s="163"/>
      <c r="AP796" s="163"/>
      <c r="AQ796" s="163"/>
      <c r="AR796" s="163"/>
      <c r="AS796" s="163"/>
      <c r="AT796" s="163"/>
      <c r="AU796" s="163"/>
      <c r="AV796" s="163"/>
      <c r="AW796" s="163"/>
      <c r="AX796" s="163"/>
      <c r="AY796" s="163"/>
      <c r="AZ796" s="163"/>
      <c r="BA796" s="163"/>
      <c r="BB796" s="163"/>
      <c r="BC796" s="187"/>
    </row>
    <row r="797" spans="3:55" x14ac:dyDescent="0.2">
      <c r="C797" s="163"/>
      <c r="D797" s="163"/>
      <c r="E797" s="163"/>
      <c r="F797" s="163"/>
      <c r="G797" s="163"/>
      <c r="H797" s="163"/>
      <c r="I797" s="163"/>
      <c r="J797" s="163"/>
      <c r="K797" s="163"/>
      <c r="L797" s="163"/>
      <c r="M797" s="163"/>
      <c r="N797" s="163"/>
      <c r="O797" s="163"/>
      <c r="P797" s="163"/>
      <c r="Q797" s="163"/>
      <c r="R797" s="163"/>
      <c r="S797" s="163"/>
      <c r="T797" s="163"/>
      <c r="U797" s="163"/>
      <c r="V797" s="163"/>
      <c r="W797" s="163"/>
      <c r="X797" s="163"/>
      <c r="Y797" s="163"/>
      <c r="Z797" s="163"/>
      <c r="AA797" s="163"/>
      <c r="AB797" s="163"/>
      <c r="AC797" s="163"/>
      <c r="AD797" s="163"/>
      <c r="AE797" s="163"/>
      <c r="AF797" s="163"/>
      <c r="AG797" s="163"/>
      <c r="AH797" s="163"/>
      <c r="AI797" s="163"/>
      <c r="AJ797" s="163"/>
      <c r="AK797" s="163"/>
      <c r="AL797" s="163"/>
      <c r="AM797" s="163"/>
      <c r="AN797" s="163"/>
      <c r="AO797" s="163"/>
      <c r="AP797" s="163"/>
      <c r="AQ797" s="163"/>
      <c r="AR797" s="163"/>
      <c r="AS797" s="163"/>
      <c r="AT797" s="163"/>
      <c r="AU797" s="163"/>
      <c r="AV797" s="163"/>
      <c r="AW797" s="163"/>
      <c r="AX797" s="163"/>
      <c r="AY797" s="163"/>
      <c r="AZ797" s="163"/>
      <c r="BA797" s="163"/>
      <c r="BB797" s="163"/>
      <c r="BC797" s="187"/>
    </row>
    <row r="798" spans="3:55" x14ac:dyDescent="0.2">
      <c r="C798" s="163"/>
      <c r="D798" s="163"/>
      <c r="E798" s="163"/>
      <c r="F798" s="163"/>
      <c r="G798" s="163"/>
      <c r="H798" s="163"/>
      <c r="I798" s="163"/>
      <c r="J798" s="163"/>
      <c r="K798" s="163"/>
      <c r="L798" s="163"/>
      <c r="M798" s="163"/>
      <c r="N798" s="163"/>
      <c r="O798" s="163"/>
      <c r="P798" s="163"/>
      <c r="Q798" s="163"/>
      <c r="R798" s="163"/>
      <c r="S798" s="163"/>
      <c r="T798" s="163"/>
      <c r="U798" s="163"/>
      <c r="V798" s="163"/>
      <c r="W798" s="163"/>
      <c r="X798" s="163"/>
      <c r="Y798" s="163"/>
      <c r="Z798" s="163"/>
      <c r="AA798" s="163"/>
      <c r="AB798" s="163"/>
      <c r="AC798" s="163"/>
      <c r="AD798" s="163"/>
      <c r="AE798" s="163"/>
      <c r="AF798" s="163"/>
      <c r="AG798" s="163"/>
      <c r="AH798" s="163"/>
      <c r="AI798" s="163"/>
      <c r="AJ798" s="163"/>
      <c r="AK798" s="163"/>
      <c r="AL798" s="163"/>
      <c r="AM798" s="163"/>
      <c r="AN798" s="163"/>
      <c r="AO798" s="163"/>
      <c r="AP798" s="163"/>
      <c r="AQ798" s="163"/>
      <c r="AR798" s="163"/>
      <c r="AS798" s="163"/>
      <c r="AT798" s="163"/>
      <c r="AU798" s="163"/>
      <c r="AV798" s="163"/>
      <c r="AW798" s="163"/>
      <c r="AX798" s="163"/>
      <c r="AY798" s="163"/>
      <c r="AZ798" s="163"/>
      <c r="BA798" s="163"/>
      <c r="BB798" s="163"/>
      <c r="BC798" s="187"/>
    </row>
    <row r="799" spans="3:55" x14ac:dyDescent="0.2">
      <c r="C799" s="163"/>
      <c r="D799" s="163"/>
      <c r="E799" s="163"/>
      <c r="F799" s="163"/>
      <c r="G799" s="163"/>
      <c r="H799" s="163"/>
      <c r="I799" s="163"/>
      <c r="J799" s="163"/>
      <c r="K799" s="163"/>
      <c r="L799" s="163"/>
      <c r="M799" s="163"/>
      <c r="N799" s="163"/>
      <c r="O799" s="163"/>
      <c r="P799" s="163"/>
      <c r="Q799" s="163"/>
      <c r="R799" s="163"/>
      <c r="S799" s="163"/>
      <c r="T799" s="163"/>
      <c r="U799" s="163"/>
      <c r="V799" s="163"/>
      <c r="W799" s="163"/>
      <c r="X799" s="163"/>
      <c r="Y799" s="163"/>
      <c r="Z799" s="163"/>
      <c r="AA799" s="163"/>
      <c r="AB799" s="163"/>
      <c r="AC799" s="163"/>
      <c r="AD799" s="163"/>
      <c r="AE799" s="163"/>
      <c r="AF799" s="163"/>
      <c r="AG799" s="163"/>
      <c r="AH799" s="163"/>
      <c r="AI799" s="163"/>
      <c r="AJ799" s="163"/>
      <c r="AK799" s="163"/>
      <c r="AL799" s="163"/>
      <c r="AM799" s="163"/>
      <c r="AN799" s="163"/>
      <c r="AO799" s="163"/>
      <c r="AP799" s="163"/>
      <c r="AQ799" s="163"/>
      <c r="AR799" s="163"/>
      <c r="AS799" s="163"/>
      <c r="AT799" s="163"/>
      <c r="AU799" s="163"/>
      <c r="AV799" s="163"/>
      <c r="AW799" s="163"/>
      <c r="AX799" s="163"/>
      <c r="AY799" s="163"/>
      <c r="AZ799" s="163"/>
      <c r="BA799" s="163"/>
      <c r="BB799" s="163"/>
      <c r="BC799" s="187"/>
    </row>
    <row r="800" spans="3:55" x14ac:dyDescent="0.2">
      <c r="C800" s="163"/>
      <c r="D800" s="163"/>
      <c r="E800" s="163"/>
      <c r="F800" s="163"/>
      <c r="G800" s="163"/>
      <c r="H800" s="163"/>
      <c r="I800" s="163"/>
      <c r="J800" s="163"/>
      <c r="K800" s="163"/>
      <c r="L800" s="163"/>
      <c r="M800" s="163"/>
      <c r="N800" s="163"/>
      <c r="O800" s="163"/>
      <c r="P800" s="163"/>
      <c r="Q800" s="163"/>
      <c r="R800" s="163"/>
      <c r="S800" s="163"/>
      <c r="T800" s="163"/>
      <c r="U800" s="163"/>
      <c r="V800" s="163"/>
      <c r="W800" s="163"/>
      <c r="X800" s="163"/>
      <c r="Y800" s="163"/>
      <c r="Z800" s="163"/>
      <c r="AA800" s="163"/>
      <c r="AB800" s="163"/>
      <c r="AC800" s="163"/>
      <c r="AD800" s="163"/>
      <c r="AE800" s="163"/>
      <c r="AF800" s="163"/>
      <c r="AG800" s="163"/>
      <c r="AH800" s="163"/>
      <c r="AI800" s="163"/>
      <c r="AJ800" s="163"/>
      <c r="AK800" s="163"/>
      <c r="AL800" s="163"/>
      <c r="AM800" s="163"/>
      <c r="AN800" s="163"/>
      <c r="AO800" s="163"/>
      <c r="AP800" s="163"/>
      <c r="AQ800" s="163"/>
      <c r="AR800" s="163"/>
      <c r="AS800" s="163"/>
      <c r="AT800" s="163"/>
      <c r="AU800" s="163"/>
      <c r="AV800" s="163"/>
      <c r="AW800" s="163"/>
      <c r="AX800" s="163"/>
      <c r="AY800" s="163"/>
      <c r="AZ800" s="163"/>
      <c r="BA800" s="163"/>
      <c r="BB800" s="163"/>
      <c r="BC800" s="187"/>
    </row>
    <row r="801" spans="3:55" x14ac:dyDescent="0.2">
      <c r="C801" s="163"/>
      <c r="D801" s="163"/>
      <c r="E801" s="163"/>
      <c r="F801" s="163"/>
      <c r="G801" s="163"/>
      <c r="H801" s="163"/>
      <c r="I801" s="163"/>
      <c r="J801" s="163"/>
      <c r="K801" s="163"/>
      <c r="L801" s="163"/>
      <c r="M801" s="163"/>
      <c r="N801" s="163"/>
      <c r="O801" s="163"/>
      <c r="P801" s="163"/>
      <c r="Q801" s="163"/>
      <c r="R801" s="163"/>
      <c r="S801" s="163"/>
      <c r="T801" s="163"/>
      <c r="U801" s="163"/>
      <c r="V801" s="163"/>
      <c r="W801" s="163"/>
      <c r="X801" s="163"/>
      <c r="Y801" s="163"/>
      <c r="Z801" s="163"/>
      <c r="AA801" s="163"/>
      <c r="AB801" s="163"/>
      <c r="AC801" s="163"/>
      <c r="AD801" s="163"/>
      <c r="AE801" s="163"/>
      <c r="AF801" s="163"/>
      <c r="AG801" s="163"/>
      <c r="AH801" s="163"/>
      <c r="AI801" s="163"/>
      <c r="AJ801" s="163"/>
      <c r="AK801" s="163"/>
      <c r="AL801" s="163"/>
      <c r="AM801" s="163"/>
      <c r="AN801" s="163"/>
      <c r="AO801" s="163"/>
      <c r="AP801" s="163"/>
      <c r="AQ801" s="163"/>
      <c r="AR801" s="163"/>
      <c r="AS801" s="163"/>
      <c r="AT801" s="163"/>
      <c r="AU801" s="163"/>
      <c r="AV801" s="163"/>
      <c r="AW801" s="163"/>
      <c r="AX801" s="163"/>
      <c r="AY801" s="163"/>
      <c r="AZ801" s="163"/>
      <c r="BA801" s="163"/>
      <c r="BB801" s="163"/>
      <c r="BC801" s="187"/>
    </row>
    <row r="802" spans="3:55" x14ac:dyDescent="0.2">
      <c r="C802" s="163"/>
      <c r="D802" s="163"/>
      <c r="E802" s="163"/>
      <c r="F802" s="163"/>
      <c r="G802" s="163"/>
      <c r="H802" s="163"/>
      <c r="I802" s="163"/>
      <c r="J802" s="163"/>
      <c r="K802" s="163"/>
      <c r="L802" s="163"/>
      <c r="M802" s="163"/>
      <c r="N802" s="163"/>
      <c r="O802" s="163"/>
      <c r="P802" s="163"/>
      <c r="Q802" s="163"/>
      <c r="R802" s="163"/>
      <c r="S802" s="163"/>
      <c r="T802" s="163"/>
      <c r="U802" s="163"/>
      <c r="V802" s="163"/>
      <c r="W802" s="163"/>
      <c r="X802" s="163"/>
      <c r="Y802" s="163"/>
      <c r="Z802" s="163"/>
      <c r="AA802" s="163"/>
      <c r="AB802" s="163"/>
      <c r="AC802" s="163"/>
      <c r="AD802" s="163"/>
      <c r="AE802" s="163"/>
      <c r="AF802" s="163"/>
      <c r="AG802" s="163"/>
      <c r="AH802" s="163"/>
      <c r="AI802" s="163"/>
      <c r="AJ802" s="163"/>
      <c r="AK802" s="163"/>
      <c r="AL802" s="163"/>
      <c r="AM802" s="163"/>
      <c r="AN802" s="163"/>
      <c r="AO802" s="163"/>
      <c r="AP802" s="163"/>
      <c r="AQ802" s="163"/>
      <c r="AR802" s="163"/>
      <c r="AS802" s="163"/>
      <c r="AT802" s="163"/>
      <c r="AU802" s="163"/>
      <c r="AV802" s="163"/>
      <c r="AW802" s="163"/>
      <c r="AX802" s="163"/>
      <c r="AY802" s="163"/>
      <c r="AZ802" s="163"/>
      <c r="BA802" s="163"/>
      <c r="BB802" s="163"/>
      <c r="BC802" s="187"/>
    </row>
    <row r="803" spans="3:55" x14ac:dyDescent="0.2">
      <c r="C803" s="163"/>
      <c r="D803" s="163"/>
      <c r="E803" s="163"/>
      <c r="F803" s="163"/>
      <c r="G803" s="163"/>
      <c r="H803" s="163"/>
      <c r="I803" s="163"/>
      <c r="J803" s="163"/>
      <c r="K803" s="163"/>
      <c r="L803" s="163"/>
      <c r="M803" s="163"/>
      <c r="N803" s="163"/>
      <c r="O803" s="163"/>
      <c r="P803" s="163"/>
      <c r="Q803" s="163"/>
      <c r="R803" s="163"/>
      <c r="S803" s="163"/>
      <c r="T803" s="163"/>
      <c r="U803" s="163"/>
      <c r="V803" s="163"/>
      <c r="W803" s="163"/>
      <c r="X803" s="163"/>
      <c r="Y803" s="163"/>
      <c r="Z803" s="163"/>
      <c r="AA803" s="163"/>
      <c r="AB803" s="163"/>
      <c r="AC803" s="163"/>
      <c r="AD803" s="163"/>
      <c r="AE803" s="163"/>
      <c r="AF803" s="163"/>
      <c r="AG803" s="163"/>
      <c r="AH803" s="163"/>
      <c r="AI803" s="163"/>
      <c r="AJ803" s="163"/>
      <c r="AK803" s="163"/>
      <c r="AL803" s="163"/>
      <c r="AM803" s="163"/>
      <c r="AN803" s="163"/>
      <c r="AO803" s="163"/>
      <c r="AP803" s="163"/>
      <c r="AQ803" s="163"/>
      <c r="AR803" s="163"/>
      <c r="AS803" s="163"/>
      <c r="AT803" s="163"/>
      <c r="AU803" s="163"/>
      <c r="AV803" s="163"/>
      <c r="AW803" s="163"/>
      <c r="AX803" s="163"/>
      <c r="AY803" s="163"/>
      <c r="AZ803" s="163"/>
      <c r="BA803" s="163"/>
      <c r="BB803" s="163"/>
      <c r="BC803" s="187"/>
    </row>
    <row r="804" spans="3:55" x14ac:dyDescent="0.2">
      <c r="C804" s="163"/>
      <c r="D804" s="163"/>
      <c r="E804" s="163"/>
      <c r="F804" s="163"/>
      <c r="G804" s="163"/>
      <c r="H804" s="163"/>
      <c r="I804" s="163"/>
      <c r="J804" s="163"/>
      <c r="K804" s="163"/>
      <c r="L804" s="163"/>
      <c r="M804" s="163"/>
      <c r="N804" s="163"/>
      <c r="O804" s="163"/>
      <c r="P804" s="163"/>
      <c r="Q804" s="163"/>
      <c r="R804" s="163"/>
      <c r="S804" s="163"/>
      <c r="T804" s="163"/>
      <c r="U804" s="163"/>
      <c r="V804" s="163"/>
      <c r="W804" s="163"/>
      <c r="X804" s="163"/>
      <c r="Y804" s="163"/>
      <c r="Z804" s="163"/>
      <c r="AA804" s="163"/>
      <c r="AB804" s="163"/>
      <c r="AC804" s="163"/>
      <c r="AD804" s="163"/>
      <c r="AE804" s="163"/>
      <c r="AF804" s="163"/>
      <c r="AG804" s="163"/>
      <c r="AH804" s="163"/>
      <c r="AI804" s="163"/>
      <c r="AJ804" s="163"/>
      <c r="AK804" s="163"/>
      <c r="AL804" s="163"/>
      <c r="AM804" s="163"/>
      <c r="AN804" s="163"/>
      <c r="AO804" s="163"/>
      <c r="AP804" s="163"/>
      <c r="AQ804" s="163"/>
      <c r="AR804" s="163"/>
      <c r="AS804" s="163"/>
      <c r="AT804" s="163"/>
      <c r="AU804" s="163"/>
      <c r="AV804" s="163"/>
      <c r="AW804" s="163"/>
      <c r="AX804" s="163"/>
      <c r="AY804" s="163"/>
      <c r="AZ804" s="163"/>
      <c r="BA804" s="163"/>
      <c r="BB804" s="163"/>
      <c r="BC804" s="187"/>
    </row>
    <row r="805" spans="3:55" x14ac:dyDescent="0.2">
      <c r="C805" s="163"/>
      <c r="D805" s="163"/>
      <c r="E805" s="163"/>
      <c r="F805" s="163"/>
      <c r="G805" s="163"/>
      <c r="H805" s="163"/>
      <c r="I805" s="163"/>
      <c r="J805" s="163"/>
      <c r="K805" s="163"/>
      <c r="L805" s="163"/>
      <c r="M805" s="163"/>
      <c r="N805" s="163"/>
      <c r="O805" s="163"/>
      <c r="P805" s="163"/>
      <c r="Q805" s="163"/>
      <c r="R805" s="163"/>
      <c r="S805" s="163"/>
      <c r="T805" s="163"/>
      <c r="U805" s="163"/>
      <c r="V805" s="163"/>
      <c r="W805" s="163"/>
      <c r="X805" s="163"/>
      <c r="Y805" s="163"/>
      <c r="Z805" s="163"/>
      <c r="AA805" s="163"/>
      <c r="AB805" s="163"/>
      <c r="AC805" s="163"/>
      <c r="AD805" s="163"/>
      <c r="AE805" s="163"/>
      <c r="AF805" s="163"/>
      <c r="AG805" s="163"/>
      <c r="AH805" s="163"/>
      <c r="AI805" s="163"/>
      <c r="AJ805" s="163"/>
      <c r="AK805" s="163"/>
      <c r="AL805" s="163"/>
      <c r="AM805" s="163"/>
      <c r="AN805" s="163"/>
      <c r="AO805" s="163"/>
      <c r="AP805" s="163"/>
      <c r="AQ805" s="163"/>
      <c r="AR805" s="163"/>
      <c r="AS805" s="163"/>
      <c r="AT805" s="163"/>
      <c r="AU805" s="163"/>
      <c r="AV805" s="163"/>
      <c r="AW805" s="163"/>
      <c r="AX805" s="163"/>
      <c r="AY805" s="163"/>
      <c r="AZ805" s="163"/>
      <c r="BA805" s="163"/>
      <c r="BB805" s="163"/>
      <c r="BC805" s="187"/>
    </row>
    <row r="806" spans="3:55" x14ac:dyDescent="0.2">
      <c r="C806" s="163"/>
      <c r="D806" s="163"/>
      <c r="E806" s="163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3"/>
      <c r="S806" s="163"/>
      <c r="T806" s="163"/>
      <c r="U806" s="163"/>
      <c r="V806" s="163"/>
      <c r="W806" s="163"/>
      <c r="X806" s="163"/>
      <c r="Y806" s="163"/>
      <c r="Z806" s="163"/>
      <c r="AA806" s="163"/>
      <c r="AB806" s="163"/>
      <c r="AC806" s="163"/>
      <c r="AD806" s="163"/>
      <c r="AE806" s="163"/>
      <c r="AF806" s="163"/>
      <c r="AG806" s="163"/>
      <c r="AH806" s="163"/>
      <c r="AI806" s="163"/>
      <c r="AJ806" s="163"/>
      <c r="AK806" s="163"/>
      <c r="AL806" s="163"/>
      <c r="AM806" s="163"/>
      <c r="AN806" s="163"/>
      <c r="AO806" s="163"/>
      <c r="AP806" s="163"/>
      <c r="AQ806" s="163"/>
      <c r="AR806" s="163"/>
      <c r="AS806" s="163"/>
      <c r="AT806" s="163"/>
      <c r="AU806" s="163"/>
      <c r="AV806" s="163"/>
      <c r="AW806" s="163"/>
      <c r="AX806" s="163"/>
      <c r="AY806" s="163"/>
      <c r="AZ806" s="163"/>
      <c r="BA806" s="163"/>
      <c r="BB806" s="163"/>
      <c r="BC806" s="187"/>
    </row>
    <row r="807" spans="3:55" x14ac:dyDescent="0.2">
      <c r="C807" s="163"/>
      <c r="D807" s="163"/>
      <c r="E807" s="163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P807" s="163"/>
      <c r="Q807" s="163"/>
      <c r="R807" s="163"/>
      <c r="S807" s="163"/>
      <c r="T807" s="163"/>
      <c r="U807" s="163"/>
      <c r="V807" s="163"/>
      <c r="W807" s="163"/>
      <c r="X807" s="163"/>
      <c r="Y807" s="163"/>
      <c r="Z807" s="163"/>
      <c r="AA807" s="163"/>
      <c r="AB807" s="163"/>
      <c r="AC807" s="163"/>
      <c r="AD807" s="163"/>
      <c r="AE807" s="163"/>
      <c r="AF807" s="163"/>
      <c r="AG807" s="163"/>
      <c r="AH807" s="163"/>
      <c r="AI807" s="163"/>
      <c r="AJ807" s="163"/>
      <c r="AK807" s="163"/>
      <c r="AL807" s="163"/>
      <c r="AM807" s="163"/>
      <c r="AN807" s="163"/>
      <c r="AO807" s="163"/>
      <c r="AP807" s="163"/>
      <c r="AQ807" s="163"/>
      <c r="AR807" s="163"/>
      <c r="AS807" s="163"/>
      <c r="AT807" s="163"/>
      <c r="AU807" s="163"/>
      <c r="AV807" s="163"/>
      <c r="AW807" s="163"/>
      <c r="AX807" s="163"/>
      <c r="AY807" s="163"/>
      <c r="AZ807" s="163"/>
      <c r="BA807" s="163"/>
      <c r="BB807" s="163"/>
      <c r="BC807" s="187"/>
    </row>
    <row r="808" spans="3:55" x14ac:dyDescent="0.2">
      <c r="C808" s="163"/>
      <c r="D808" s="163"/>
      <c r="E808" s="163"/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P808" s="163"/>
      <c r="Q808" s="163"/>
      <c r="R808" s="163"/>
      <c r="S808" s="163"/>
      <c r="T808" s="163"/>
      <c r="U808" s="163"/>
      <c r="V808" s="163"/>
      <c r="W808" s="163"/>
      <c r="X808" s="163"/>
      <c r="Y808" s="163"/>
      <c r="Z808" s="163"/>
      <c r="AA808" s="163"/>
      <c r="AB808" s="163"/>
      <c r="AC808" s="163"/>
      <c r="AD808" s="163"/>
      <c r="AE808" s="163"/>
      <c r="AF808" s="163"/>
      <c r="AG808" s="163"/>
      <c r="AH808" s="163"/>
      <c r="AI808" s="163"/>
      <c r="AJ808" s="163"/>
      <c r="AK808" s="163"/>
      <c r="AL808" s="163"/>
      <c r="AM808" s="163"/>
      <c r="AN808" s="163"/>
      <c r="AO808" s="163"/>
      <c r="AP808" s="163"/>
      <c r="AQ808" s="163"/>
      <c r="AR808" s="163"/>
      <c r="AS808" s="163"/>
      <c r="AT808" s="163"/>
      <c r="AU808" s="163"/>
      <c r="AV808" s="163"/>
      <c r="AW808" s="163"/>
      <c r="AX808" s="163"/>
      <c r="AY808" s="163"/>
      <c r="AZ808" s="163"/>
      <c r="BA808" s="163"/>
      <c r="BB808" s="163"/>
      <c r="BC808" s="187"/>
    </row>
    <row r="809" spans="3:55" x14ac:dyDescent="0.2">
      <c r="C809" s="163"/>
      <c r="D809" s="163"/>
      <c r="E809" s="163"/>
      <c r="F809" s="163"/>
      <c r="G809" s="163"/>
      <c r="H809" s="163"/>
      <c r="I809" s="163"/>
      <c r="J809" s="163"/>
      <c r="K809" s="163"/>
      <c r="L809" s="163"/>
      <c r="M809" s="163"/>
      <c r="N809" s="163"/>
      <c r="O809" s="163"/>
      <c r="P809" s="163"/>
      <c r="Q809" s="163"/>
      <c r="R809" s="163"/>
      <c r="S809" s="163"/>
      <c r="T809" s="163"/>
      <c r="U809" s="163"/>
      <c r="V809" s="163"/>
      <c r="W809" s="163"/>
      <c r="X809" s="163"/>
      <c r="Y809" s="163"/>
      <c r="Z809" s="163"/>
      <c r="AA809" s="163"/>
      <c r="AB809" s="163"/>
      <c r="AC809" s="163"/>
      <c r="AD809" s="163"/>
      <c r="AE809" s="163"/>
      <c r="AF809" s="163"/>
      <c r="AG809" s="163"/>
      <c r="AH809" s="163"/>
      <c r="AI809" s="163"/>
      <c r="AJ809" s="163"/>
      <c r="AK809" s="163"/>
      <c r="AL809" s="163"/>
      <c r="AM809" s="163"/>
      <c r="AN809" s="163"/>
      <c r="AO809" s="163"/>
      <c r="AP809" s="163"/>
      <c r="AQ809" s="163"/>
      <c r="AR809" s="163"/>
      <c r="AS809" s="163"/>
      <c r="AT809" s="163"/>
      <c r="AU809" s="163"/>
      <c r="AV809" s="163"/>
      <c r="AW809" s="163"/>
      <c r="AX809" s="163"/>
      <c r="AY809" s="163"/>
      <c r="AZ809" s="163"/>
      <c r="BA809" s="163"/>
      <c r="BB809" s="163"/>
      <c r="BC809" s="187"/>
    </row>
    <row r="810" spans="3:55" x14ac:dyDescent="0.2">
      <c r="C810" s="163"/>
      <c r="D810" s="163"/>
      <c r="E810" s="163"/>
      <c r="F810" s="163"/>
      <c r="G810" s="163"/>
      <c r="H810" s="163"/>
      <c r="I810" s="163"/>
      <c r="J810" s="163"/>
      <c r="K810" s="163"/>
      <c r="L810" s="163"/>
      <c r="M810" s="163"/>
      <c r="N810" s="163"/>
      <c r="O810" s="163"/>
      <c r="P810" s="163"/>
      <c r="Q810" s="163"/>
      <c r="R810" s="163"/>
      <c r="S810" s="163"/>
      <c r="T810" s="163"/>
      <c r="U810" s="163"/>
      <c r="V810" s="163"/>
      <c r="W810" s="163"/>
      <c r="X810" s="163"/>
      <c r="Y810" s="163"/>
      <c r="Z810" s="163"/>
      <c r="AA810" s="163"/>
      <c r="AB810" s="163"/>
      <c r="AC810" s="163"/>
      <c r="AD810" s="163"/>
      <c r="AE810" s="163"/>
      <c r="AF810" s="163"/>
      <c r="AG810" s="163"/>
      <c r="AH810" s="163"/>
      <c r="AI810" s="163"/>
      <c r="AJ810" s="163"/>
      <c r="AK810" s="163"/>
      <c r="AL810" s="163"/>
      <c r="AM810" s="163"/>
      <c r="AN810" s="163"/>
      <c r="AO810" s="163"/>
      <c r="AP810" s="163"/>
      <c r="AQ810" s="163"/>
      <c r="AR810" s="163"/>
      <c r="AS810" s="163"/>
      <c r="AT810" s="163"/>
      <c r="AU810" s="163"/>
      <c r="AV810" s="163"/>
      <c r="AW810" s="163"/>
      <c r="AX810" s="163"/>
      <c r="AY810" s="163"/>
      <c r="AZ810" s="163"/>
      <c r="BA810" s="163"/>
      <c r="BB810" s="163"/>
      <c r="BC810" s="187"/>
    </row>
    <row r="811" spans="3:55" x14ac:dyDescent="0.2">
      <c r="C811" s="163"/>
      <c r="D811" s="163"/>
      <c r="E811" s="163"/>
      <c r="F811" s="163"/>
      <c r="G811" s="163"/>
      <c r="H811" s="163"/>
      <c r="I811" s="163"/>
      <c r="J811" s="163"/>
      <c r="K811" s="163"/>
      <c r="L811" s="163"/>
      <c r="M811" s="163"/>
      <c r="N811" s="163"/>
      <c r="O811" s="163"/>
      <c r="P811" s="163"/>
      <c r="Q811" s="163"/>
      <c r="R811" s="163"/>
      <c r="S811" s="163"/>
      <c r="T811" s="163"/>
      <c r="U811" s="163"/>
      <c r="V811" s="163"/>
      <c r="W811" s="163"/>
      <c r="X811" s="163"/>
      <c r="Y811" s="163"/>
      <c r="Z811" s="163"/>
      <c r="AA811" s="163"/>
      <c r="AB811" s="163"/>
      <c r="AC811" s="163"/>
      <c r="AD811" s="163"/>
      <c r="AE811" s="163"/>
      <c r="AF811" s="163"/>
      <c r="AG811" s="163"/>
      <c r="AH811" s="163"/>
      <c r="AI811" s="163"/>
      <c r="AJ811" s="163"/>
      <c r="AK811" s="163"/>
      <c r="AL811" s="163"/>
      <c r="AM811" s="163"/>
      <c r="AN811" s="163"/>
      <c r="AO811" s="163"/>
      <c r="AP811" s="163"/>
      <c r="AQ811" s="163"/>
      <c r="AR811" s="163"/>
      <c r="AS811" s="163"/>
      <c r="AT811" s="163"/>
      <c r="AU811" s="163"/>
      <c r="AV811" s="163"/>
      <c r="AW811" s="163"/>
      <c r="AX811" s="163"/>
      <c r="AY811" s="163"/>
      <c r="AZ811" s="163"/>
      <c r="BA811" s="163"/>
      <c r="BB811" s="163"/>
      <c r="BC811" s="187"/>
    </row>
    <row r="812" spans="3:55" x14ac:dyDescent="0.2">
      <c r="C812" s="163"/>
      <c r="D812" s="163"/>
      <c r="E812" s="163"/>
      <c r="F812" s="163"/>
      <c r="G812" s="163"/>
      <c r="H812" s="163"/>
      <c r="I812" s="163"/>
      <c r="J812" s="163"/>
      <c r="K812" s="163"/>
      <c r="L812" s="163"/>
      <c r="M812" s="163"/>
      <c r="N812" s="163"/>
      <c r="O812" s="163"/>
      <c r="P812" s="163"/>
      <c r="Q812" s="163"/>
      <c r="R812" s="163"/>
      <c r="S812" s="163"/>
      <c r="T812" s="163"/>
      <c r="U812" s="163"/>
      <c r="V812" s="163"/>
      <c r="W812" s="163"/>
      <c r="X812" s="163"/>
      <c r="Y812" s="163"/>
      <c r="Z812" s="163"/>
      <c r="AA812" s="163"/>
      <c r="AB812" s="163"/>
      <c r="AC812" s="163"/>
      <c r="AD812" s="163"/>
      <c r="AE812" s="163"/>
      <c r="AF812" s="163"/>
      <c r="AG812" s="163"/>
      <c r="AH812" s="163"/>
      <c r="AI812" s="163"/>
      <c r="AJ812" s="163"/>
      <c r="AK812" s="163"/>
      <c r="AL812" s="163"/>
      <c r="AM812" s="163"/>
      <c r="AN812" s="163"/>
      <c r="AO812" s="163"/>
      <c r="AP812" s="163"/>
      <c r="AQ812" s="163"/>
      <c r="AR812" s="163"/>
      <c r="AS812" s="163"/>
      <c r="AT812" s="163"/>
      <c r="AU812" s="163"/>
      <c r="AV812" s="163"/>
      <c r="AW812" s="163"/>
      <c r="AX812" s="163"/>
      <c r="AY812" s="163"/>
      <c r="AZ812" s="163"/>
      <c r="BA812" s="163"/>
      <c r="BB812" s="163"/>
      <c r="BC812" s="187"/>
    </row>
    <row r="813" spans="3:55" x14ac:dyDescent="0.2">
      <c r="C813" s="163"/>
      <c r="D813" s="163"/>
      <c r="E813" s="163"/>
      <c r="F813" s="163"/>
      <c r="G813" s="163"/>
      <c r="H813" s="163"/>
      <c r="I813" s="163"/>
      <c r="J813" s="163"/>
      <c r="K813" s="163"/>
      <c r="L813" s="163"/>
      <c r="M813" s="163"/>
      <c r="N813" s="163"/>
      <c r="O813" s="163"/>
      <c r="P813" s="163"/>
      <c r="Q813" s="163"/>
      <c r="R813" s="163"/>
      <c r="S813" s="163"/>
      <c r="T813" s="163"/>
      <c r="U813" s="163"/>
      <c r="V813" s="163"/>
      <c r="W813" s="163"/>
      <c r="X813" s="163"/>
      <c r="Y813" s="163"/>
      <c r="Z813" s="163"/>
      <c r="AA813" s="163"/>
      <c r="AB813" s="163"/>
      <c r="AC813" s="163"/>
      <c r="AD813" s="163"/>
      <c r="AE813" s="163"/>
      <c r="AF813" s="163"/>
      <c r="AG813" s="163"/>
      <c r="AH813" s="163"/>
      <c r="AI813" s="163"/>
      <c r="AJ813" s="163"/>
      <c r="AK813" s="163"/>
      <c r="AL813" s="163"/>
      <c r="AM813" s="163"/>
      <c r="AN813" s="163"/>
      <c r="AO813" s="163"/>
      <c r="AP813" s="163"/>
      <c r="AQ813" s="163"/>
      <c r="AR813" s="163"/>
      <c r="AS813" s="163"/>
      <c r="AT813" s="163"/>
      <c r="AU813" s="163"/>
      <c r="AV813" s="163"/>
      <c r="AW813" s="163"/>
      <c r="AX813" s="163"/>
      <c r="AY813" s="163"/>
      <c r="AZ813" s="163"/>
      <c r="BA813" s="163"/>
      <c r="BB813" s="163"/>
      <c r="BC813" s="187"/>
    </row>
    <row r="814" spans="3:55" x14ac:dyDescent="0.2">
      <c r="C814" s="163"/>
      <c r="D814" s="163"/>
      <c r="E814" s="163"/>
      <c r="F814" s="163"/>
      <c r="G814" s="163"/>
      <c r="H814" s="163"/>
      <c r="I814" s="163"/>
      <c r="J814" s="163"/>
      <c r="K814" s="163"/>
      <c r="L814" s="163"/>
      <c r="M814" s="163"/>
      <c r="N814" s="163"/>
      <c r="O814" s="163"/>
      <c r="P814" s="163"/>
      <c r="Q814" s="163"/>
      <c r="R814" s="163"/>
      <c r="S814" s="163"/>
      <c r="T814" s="163"/>
      <c r="U814" s="163"/>
      <c r="V814" s="163"/>
      <c r="W814" s="163"/>
      <c r="X814" s="163"/>
      <c r="Y814" s="163"/>
      <c r="Z814" s="163"/>
      <c r="AA814" s="163"/>
      <c r="AB814" s="163"/>
      <c r="AC814" s="163"/>
      <c r="AD814" s="163"/>
      <c r="AE814" s="163"/>
      <c r="AF814" s="163"/>
      <c r="AG814" s="163"/>
      <c r="AH814" s="163"/>
      <c r="AI814" s="163"/>
      <c r="AJ814" s="163"/>
      <c r="AK814" s="163"/>
      <c r="AL814" s="163"/>
      <c r="AM814" s="163"/>
      <c r="AN814" s="163"/>
      <c r="AO814" s="163"/>
      <c r="AP814" s="163"/>
      <c r="AQ814" s="163"/>
      <c r="AR814" s="163"/>
      <c r="AS814" s="163"/>
      <c r="AT814" s="163"/>
      <c r="AU814" s="163"/>
      <c r="AV814" s="163"/>
      <c r="AW814" s="163"/>
      <c r="AX814" s="163"/>
      <c r="AY814" s="163"/>
      <c r="AZ814" s="163"/>
      <c r="BA814" s="163"/>
      <c r="BB814" s="163"/>
      <c r="BC814" s="187"/>
    </row>
    <row r="815" spans="3:55" x14ac:dyDescent="0.2">
      <c r="C815" s="163"/>
      <c r="D815" s="163"/>
      <c r="E815" s="163"/>
      <c r="F815" s="163"/>
      <c r="G815" s="163"/>
      <c r="H815" s="163"/>
      <c r="I815" s="163"/>
      <c r="J815" s="163"/>
      <c r="K815" s="163"/>
      <c r="L815" s="163"/>
      <c r="M815" s="163"/>
      <c r="N815" s="163"/>
      <c r="O815" s="163"/>
      <c r="P815" s="163"/>
      <c r="Q815" s="163"/>
      <c r="R815" s="163"/>
      <c r="S815" s="163"/>
      <c r="T815" s="163"/>
      <c r="U815" s="163"/>
      <c r="V815" s="163"/>
      <c r="W815" s="163"/>
      <c r="X815" s="163"/>
      <c r="Y815" s="163"/>
      <c r="Z815" s="163"/>
      <c r="AA815" s="163"/>
      <c r="AB815" s="163"/>
      <c r="AC815" s="163"/>
      <c r="AD815" s="163"/>
      <c r="AE815" s="163"/>
      <c r="AF815" s="163"/>
      <c r="AG815" s="163"/>
      <c r="AH815" s="163"/>
      <c r="AI815" s="163"/>
      <c r="AJ815" s="163"/>
      <c r="AK815" s="163"/>
      <c r="AL815" s="163"/>
      <c r="AM815" s="163"/>
      <c r="AN815" s="163"/>
      <c r="AO815" s="163"/>
      <c r="AP815" s="163"/>
      <c r="AQ815" s="163"/>
      <c r="AR815" s="163"/>
      <c r="AS815" s="163"/>
      <c r="AT815" s="163"/>
      <c r="AU815" s="163"/>
      <c r="AV815" s="163"/>
      <c r="AW815" s="163"/>
      <c r="AX815" s="163"/>
      <c r="AY815" s="163"/>
      <c r="AZ815" s="163"/>
      <c r="BA815" s="163"/>
      <c r="BB815" s="163"/>
      <c r="BC815" s="187"/>
    </row>
    <row r="816" spans="3:55" x14ac:dyDescent="0.2">
      <c r="C816" s="163"/>
      <c r="D816" s="163"/>
      <c r="E816" s="163"/>
      <c r="F816" s="163"/>
      <c r="G816" s="163"/>
      <c r="H816" s="163"/>
      <c r="I816" s="163"/>
      <c r="J816" s="163"/>
      <c r="K816" s="163"/>
      <c r="L816" s="163"/>
      <c r="M816" s="163"/>
      <c r="N816" s="163"/>
      <c r="O816" s="163"/>
      <c r="P816" s="163"/>
      <c r="Q816" s="163"/>
      <c r="R816" s="163"/>
      <c r="S816" s="163"/>
      <c r="T816" s="163"/>
      <c r="U816" s="163"/>
      <c r="V816" s="163"/>
      <c r="W816" s="163"/>
      <c r="X816" s="163"/>
      <c r="Y816" s="163"/>
      <c r="Z816" s="163"/>
      <c r="AA816" s="163"/>
      <c r="AB816" s="163"/>
      <c r="AC816" s="163"/>
      <c r="AD816" s="163"/>
      <c r="AE816" s="163"/>
      <c r="AF816" s="163"/>
      <c r="AG816" s="163"/>
      <c r="AH816" s="163"/>
      <c r="AI816" s="163"/>
      <c r="AJ816" s="163"/>
      <c r="AK816" s="163"/>
      <c r="AL816" s="163"/>
      <c r="AM816" s="163"/>
      <c r="AN816" s="163"/>
      <c r="AO816" s="163"/>
      <c r="AP816" s="163"/>
      <c r="AQ816" s="163"/>
      <c r="AR816" s="163"/>
      <c r="AS816" s="163"/>
      <c r="AT816" s="163"/>
      <c r="AU816" s="163"/>
      <c r="AV816" s="163"/>
      <c r="AW816" s="163"/>
      <c r="AX816" s="163"/>
      <c r="AY816" s="163"/>
      <c r="AZ816" s="163"/>
      <c r="BA816" s="163"/>
      <c r="BB816" s="163"/>
      <c r="BC816" s="187"/>
    </row>
    <row r="817" spans="3:55" x14ac:dyDescent="0.2">
      <c r="C817" s="163"/>
      <c r="D817" s="163"/>
      <c r="E817" s="163"/>
      <c r="F817" s="163"/>
      <c r="G817" s="163"/>
      <c r="H817" s="163"/>
      <c r="I817" s="163"/>
      <c r="J817" s="163"/>
      <c r="K817" s="163"/>
      <c r="L817" s="163"/>
      <c r="M817" s="163"/>
      <c r="N817" s="163"/>
      <c r="O817" s="163"/>
      <c r="P817" s="163"/>
      <c r="Q817" s="163"/>
      <c r="R817" s="163"/>
      <c r="S817" s="163"/>
      <c r="T817" s="163"/>
      <c r="U817" s="163"/>
      <c r="V817" s="163"/>
      <c r="W817" s="163"/>
      <c r="X817" s="163"/>
      <c r="Y817" s="163"/>
      <c r="Z817" s="163"/>
      <c r="AA817" s="163"/>
      <c r="AB817" s="163"/>
      <c r="AC817" s="163"/>
      <c r="AD817" s="163"/>
      <c r="AE817" s="163"/>
      <c r="AF817" s="163"/>
      <c r="AG817" s="163"/>
      <c r="AH817" s="163"/>
      <c r="AI817" s="163"/>
      <c r="AJ817" s="163"/>
      <c r="AK817" s="163"/>
      <c r="AL817" s="163"/>
      <c r="AM817" s="163"/>
      <c r="AN817" s="163"/>
      <c r="AO817" s="163"/>
      <c r="AP817" s="163"/>
      <c r="AQ817" s="163"/>
      <c r="AR817" s="163"/>
      <c r="AS817" s="163"/>
      <c r="AT817" s="163"/>
      <c r="AU817" s="163"/>
      <c r="AV817" s="163"/>
      <c r="AW817" s="163"/>
      <c r="AX817" s="163"/>
      <c r="AY817" s="163"/>
      <c r="AZ817" s="163"/>
      <c r="BA817" s="163"/>
      <c r="BB817" s="163"/>
      <c r="BC817" s="187"/>
    </row>
    <row r="818" spans="3:55" x14ac:dyDescent="0.2">
      <c r="C818" s="163"/>
      <c r="D818" s="163"/>
      <c r="E818" s="163"/>
      <c r="F818" s="163"/>
      <c r="G818" s="163"/>
      <c r="H818" s="163"/>
      <c r="I818" s="163"/>
      <c r="J818" s="163"/>
      <c r="K818" s="163"/>
      <c r="L818" s="163"/>
      <c r="M818" s="163"/>
      <c r="N818" s="163"/>
      <c r="O818" s="163"/>
      <c r="P818" s="163"/>
      <c r="Q818" s="163"/>
      <c r="R818" s="163"/>
      <c r="S818" s="163"/>
      <c r="T818" s="163"/>
      <c r="U818" s="163"/>
      <c r="V818" s="163"/>
      <c r="W818" s="163"/>
      <c r="X818" s="163"/>
      <c r="Y818" s="163"/>
      <c r="Z818" s="163"/>
      <c r="AA818" s="163"/>
      <c r="AB818" s="163"/>
      <c r="AC818" s="163"/>
      <c r="AD818" s="163"/>
      <c r="AE818" s="163"/>
      <c r="AF818" s="163"/>
      <c r="AG818" s="163"/>
      <c r="AH818" s="163"/>
      <c r="AI818" s="163"/>
      <c r="AJ818" s="163"/>
      <c r="AK818" s="163"/>
      <c r="AL818" s="163"/>
      <c r="AM818" s="163"/>
      <c r="AN818" s="163"/>
      <c r="AO818" s="163"/>
      <c r="AP818" s="163"/>
      <c r="AQ818" s="163"/>
      <c r="AR818" s="163"/>
      <c r="AS818" s="163"/>
      <c r="AT818" s="163"/>
      <c r="AU818" s="163"/>
      <c r="AV818" s="163"/>
      <c r="AW818" s="163"/>
      <c r="AX818" s="163"/>
      <c r="AY818" s="163"/>
      <c r="AZ818" s="163"/>
      <c r="BA818" s="163"/>
      <c r="BB818" s="163"/>
      <c r="BC818" s="187"/>
    </row>
    <row r="819" spans="3:55" x14ac:dyDescent="0.2">
      <c r="C819" s="163"/>
      <c r="D819" s="163"/>
      <c r="E819" s="163"/>
      <c r="F819" s="163"/>
      <c r="G819" s="163"/>
      <c r="H819" s="163"/>
      <c r="I819" s="163"/>
      <c r="J819" s="163"/>
      <c r="K819" s="163"/>
      <c r="L819" s="163"/>
      <c r="M819" s="163"/>
      <c r="N819" s="163"/>
      <c r="O819" s="163"/>
      <c r="P819" s="163"/>
      <c r="Q819" s="163"/>
      <c r="R819" s="163"/>
      <c r="S819" s="163"/>
      <c r="T819" s="163"/>
      <c r="U819" s="163"/>
      <c r="V819" s="163"/>
      <c r="W819" s="163"/>
      <c r="X819" s="163"/>
      <c r="Y819" s="163"/>
      <c r="Z819" s="163"/>
      <c r="AA819" s="163"/>
      <c r="AB819" s="163"/>
      <c r="AC819" s="163"/>
      <c r="AD819" s="163"/>
      <c r="AE819" s="163"/>
      <c r="AF819" s="163"/>
      <c r="AG819" s="163"/>
      <c r="AH819" s="163"/>
      <c r="AI819" s="163"/>
      <c r="AJ819" s="163"/>
      <c r="AK819" s="163"/>
      <c r="AL819" s="163"/>
      <c r="AM819" s="163"/>
      <c r="AN819" s="163"/>
      <c r="AO819" s="163"/>
      <c r="AP819" s="163"/>
      <c r="AQ819" s="163"/>
      <c r="AR819" s="163"/>
      <c r="AS819" s="163"/>
      <c r="AT819" s="163"/>
      <c r="AU819" s="163"/>
      <c r="AV819" s="163"/>
      <c r="AW819" s="163"/>
      <c r="AX819" s="163"/>
      <c r="AY819" s="163"/>
      <c r="AZ819" s="163"/>
      <c r="BA819" s="163"/>
      <c r="BB819" s="163"/>
      <c r="BC819" s="187"/>
    </row>
    <row r="820" spans="3:55" x14ac:dyDescent="0.2">
      <c r="C820" s="163"/>
      <c r="D820" s="163"/>
      <c r="E820" s="163"/>
      <c r="F820" s="163"/>
      <c r="G820" s="163"/>
      <c r="H820" s="163"/>
      <c r="I820" s="163"/>
      <c r="J820" s="163"/>
      <c r="K820" s="163"/>
      <c r="L820" s="163"/>
      <c r="M820" s="163"/>
      <c r="N820" s="163"/>
      <c r="O820" s="163"/>
      <c r="P820" s="163"/>
      <c r="Q820" s="163"/>
      <c r="R820" s="163"/>
      <c r="S820" s="163"/>
      <c r="T820" s="163"/>
      <c r="U820" s="163"/>
      <c r="V820" s="163"/>
      <c r="W820" s="163"/>
      <c r="X820" s="163"/>
      <c r="Y820" s="163"/>
      <c r="Z820" s="163"/>
      <c r="AA820" s="163"/>
      <c r="AB820" s="163"/>
      <c r="AC820" s="163"/>
      <c r="AD820" s="163"/>
      <c r="AE820" s="163"/>
      <c r="AF820" s="163"/>
      <c r="AG820" s="163"/>
      <c r="AH820" s="163"/>
      <c r="AI820" s="163"/>
      <c r="AJ820" s="163"/>
      <c r="AK820" s="163"/>
      <c r="AL820" s="163"/>
      <c r="AM820" s="163"/>
      <c r="AN820" s="163"/>
      <c r="AO820" s="163"/>
      <c r="AP820" s="163"/>
      <c r="AQ820" s="163"/>
      <c r="AR820" s="163"/>
      <c r="AS820" s="163"/>
      <c r="AT820" s="163"/>
      <c r="AU820" s="163"/>
      <c r="AV820" s="163"/>
      <c r="AW820" s="163"/>
      <c r="AX820" s="163"/>
      <c r="AY820" s="163"/>
      <c r="AZ820" s="163"/>
      <c r="BA820" s="163"/>
      <c r="BB820" s="163"/>
      <c r="BC820" s="187"/>
    </row>
    <row r="821" spans="3:55" x14ac:dyDescent="0.2">
      <c r="C821" s="163"/>
      <c r="D821" s="163"/>
      <c r="E821" s="163"/>
      <c r="F821" s="163"/>
      <c r="G821" s="163"/>
      <c r="H821" s="163"/>
      <c r="I821" s="163"/>
      <c r="J821" s="163"/>
      <c r="K821" s="163"/>
      <c r="L821" s="163"/>
      <c r="M821" s="163"/>
      <c r="N821" s="163"/>
      <c r="O821" s="163"/>
      <c r="P821" s="163"/>
      <c r="Q821" s="163"/>
      <c r="R821" s="163"/>
      <c r="S821" s="163"/>
      <c r="T821" s="163"/>
      <c r="U821" s="163"/>
      <c r="V821" s="163"/>
      <c r="W821" s="163"/>
      <c r="X821" s="163"/>
      <c r="Y821" s="163"/>
      <c r="Z821" s="163"/>
      <c r="AA821" s="163"/>
      <c r="AB821" s="163"/>
      <c r="AC821" s="163"/>
      <c r="AD821" s="163"/>
      <c r="AE821" s="163"/>
      <c r="AF821" s="163"/>
      <c r="AG821" s="163"/>
      <c r="AH821" s="163"/>
      <c r="AI821" s="163"/>
      <c r="AJ821" s="163"/>
      <c r="AK821" s="163"/>
      <c r="AL821" s="163"/>
      <c r="AM821" s="163"/>
      <c r="AN821" s="163"/>
      <c r="AO821" s="163"/>
      <c r="AP821" s="163"/>
      <c r="AQ821" s="163"/>
      <c r="AR821" s="163"/>
      <c r="AS821" s="163"/>
      <c r="AT821" s="163"/>
      <c r="AU821" s="163"/>
      <c r="AV821" s="163"/>
      <c r="AW821" s="163"/>
      <c r="AX821" s="163"/>
      <c r="AY821" s="163"/>
      <c r="AZ821" s="163"/>
      <c r="BA821" s="163"/>
      <c r="BB821" s="163"/>
      <c r="BC821" s="187"/>
    </row>
    <row r="822" spans="3:55" x14ac:dyDescent="0.2">
      <c r="C822" s="163"/>
      <c r="D822" s="163"/>
      <c r="E822" s="163"/>
      <c r="F822" s="163"/>
      <c r="G822" s="163"/>
      <c r="H822" s="163"/>
      <c r="I822" s="163"/>
      <c r="J822" s="163"/>
      <c r="K822" s="163"/>
      <c r="L822" s="163"/>
      <c r="M822" s="163"/>
      <c r="N822" s="163"/>
      <c r="O822" s="163"/>
      <c r="P822" s="163"/>
      <c r="Q822" s="163"/>
      <c r="R822" s="163"/>
      <c r="S822" s="163"/>
      <c r="T822" s="163"/>
      <c r="U822" s="163"/>
      <c r="V822" s="163"/>
      <c r="W822" s="163"/>
      <c r="X822" s="163"/>
      <c r="Y822" s="163"/>
      <c r="Z822" s="163"/>
      <c r="AA822" s="163"/>
      <c r="AB822" s="163"/>
      <c r="AC822" s="163"/>
      <c r="AD822" s="163"/>
      <c r="AE822" s="163"/>
      <c r="AF822" s="163"/>
      <c r="AG822" s="163"/>
      <c r="AH822" s="163"/>
      <c r="AI822" s="163"/>
      <c r="AJ822" s="163"/>
      <c r="AK822" s="163"/>
      <c r="AL822" s="163"/>
      <c r="AM822" s="163"/>
      <c r="AN822" s="163"/>
      <c r="AO822" s="163"/>
      <c r="AP822" s="163"/>
      <c r="AQ822" s="163"/>
      <c r="AR822" s="163"/>
      <c r="AS822" s="163"/>
      <c r="AT822" s="163"/>
      <c r="AU822" s="163"/>
      <c r="AV822" s="163"/>
      <c r="AW822" s="163"/>
      <c r="AX822" s="163"/>
      <c r="AY822" s="163"/>
      <c r="AZ822" s="163"/>
      <c r="BA822" s="163"/>
      <c r="BB822" s="163"/>
      <c r="BC822" s="187"/>
    </row>
    <row r="823" spans="3:55" x14ac:dyDescent="0.2">
      <c r="C823" s="163"/>
      <c r="D823" s="163"/>
      <c r="E823" s="163"/>
      <c r="F823" s="163"/>
      <c r="G823" s="163"/>
      <c r="H823" s="163"/>
      <c r="I823" s="163"/>
      <c r="J823" s="163"/>
      <c r="K823" s="163"/>
      <c r="L823" s="163"/>
      <c r="M823" s="163"/>
      <c r="N823" s="163"/>
      <c r="O823" s="163"/>
      <c r="P823" s="163"/>
      <c r="Q823" s="163"/>
      <c r="R823" s="163"/>
      <c r="S823" s="163"/>
      <c r="T823" s="163"/>
      <c r="U823" s="163"/>
      <c r="V823" s="163"/>
      <c r="W823" s="163"/>
      <c r="X823" s="163"/>
      <c r="Y823" s="163"/>
      <c r="Z823" s="163"/>
      <c r="AA823" s="163"/>
      <c r="AB823" s="163"/>
      <c r="AC823" s="163"/>
      <c r="AD823" s="163"/>
      <c r="AE823" s="163"/>
      <c r="AF823" s="163"/>
      <c r="AG823" s="163"/>
      <c r="AH823" s="163"/>
      <c r="AI823" s="163"/>
      <c r="AJ823" s="163"/>
      <c r="AK823" s="163"/>
      <c r="AL823" s="163"/>
      <c r="AM823" s="163"/>
      <c r="AN823" s="163"/>
      <c r="AO823" s="163"/>
      <c r="AP823" s="163"/>
      <c r="AQ823" s="163"/>
      <c r="AR823" s="163"/>
      <c r="AS823" s="163"/>
      <c r="AT823" s="163"/>
      <c r="AU823" s="163"/>
      <c r="AV823" s="163"/>
      <c r="AW823" s="163"/>
      <c r="AX823" s="163"/>
      <c r="AY823" s="163"/>
      <c r="AZ823" s="163"/>
      <c r="BA823" s="163"/>
      <c r="BB823" s="163"/>
      <c r="BC823" s="187"/>
    </row>
    <row r="824" spans="3:55" x14ac:dyDescent="0.2">
      <c r="C824" s="163"/>
      <c r="D824" s="163"/>
      <c r="E824" s="163"/>
      <c r="F824" s="163"/>
      <c r="G824" s="163"/>
      <c r="H824" s="163"/>
      <c r="I824" s="163"/>
      <c r="J824" s="163"/>
      <c r="K824" s="163"/>
      <c r="L824" s="163"/>
      <c r="M824" s="163"/>
      <c r="N824" s="163"/>
      <c r="O824" s="163"/>
      <c r="P824" s="163"/>
      <c r="Q824" s="163"/>
      <c r="R824" s="163"/>
      <c r="S824" s="163"/>
      <c r="T824" s="163"/>
      <c r="U824" s="163"/>
      <c r="V824" s="163"/>
      <c r="W824" s="163"/>
      <c r="X824" s="163"/>
      <c r="Y824" s="163"/>
      <c r="Z824" s="163"/>
      <c r="AA824" s="163"/>
      <c r="AB824" s="163"/>
      <c r="AC824" s="163"/>
      <c r="AD824" s="163"/>
      <c r="AE824" s="163"/>
      <c r="AF824" s="163"/>
      <c r="AG824" s="163"/>
      <c r="AH824" s="163"/>
      <c r="AI824" s="163"/>
      <c r="AJ824" s="163"/>
      <c r="AK824" s="163"/>
      <c r="AL824" s="163"/>
      <c r="AM824" s="163"/>
      <c r="AN824" s="163"/>
      <c r="AO824" s="163"/>
      <c r="AP824" s="163"/>
      <c r="AQ824" s="163"/>
      <c r="AR824" s="163"/>
      <c r="AS824" s="163"/>
      <c r="AT824" s="163"/>
      <c r="AU824" s="163"/>
      <c r="AV824" s="163"/>
      <c r="AW824" s="163"/>
      <c r="AX824" s="163"/>
      <c r="AY824" s="163"/>
      <c r="AZ824" s="163"/>
      <c r="BA824" s="163"/>
      <c r="BB824" s="163"/>
      <c r="BC824" s="187"/>
    </row>
    <row r="825" spans="3:55" x14ac:dyDescent="0.2">
      <c r="C825" s="163"/>
      <c r="D825" s="163"/>
      <c r="E825" s="163"/>
      <c r="F825" s="163"/>
      <c r="G825" s="163"/>
      <c r="H825" s="163"/>
      <c r="I825" s="163"/>
      <c r="J825" s="163"/>
      <c r="K825" s="163"/>
      <c r="L825" s="163"/>
      <c r="M825" s="163"/>
      <c r="N825" s="163"/>
      <c r="O825" s="163"/>
      <c r="P825" s="163"/>
      <c r="Q825" s="163"/>
      <c r="R825" s="163"/>
      <c r="S825" s="163"/>
      <c r="T825" s="163"/>
      <c r="U825" s="163"/>
      <c r="V825" s="163"/>
      <c r="W825" s="163"/>
      <c r="X825" s="163"/>
      <c r="Y825" s="163"/>
      <c r="Z825" s="163"/>
      <c r="AA825" s="163"/>
      <c r="AB825" s="163"/>
      <c r="AC825" s="163"/>
      <c r="AD825" s="163"/>
      <c r="AE825" s="163"/>
      <c r="AF825" s="163"/>
      <c r="AG825" s="163"/>
      <c r="AH825" s="163"/>
      <c r="AI825" s="163"/>
      <c r="AJ825" s="163"/>
      <c r="AK825" s="163"/>
      <c r="AL825" s="163"/>
      <c r="AM825" s="163"/>
      <c r="AN825" s="163"/>
      <c r="AO825" s="163"/>
      <c r="AP825" s="163"/>
      <c r="AQ825" s="163"/>
      <c r="AR825" s="163"/>
      <c r="AS825" s="163"/>
      <c r="AT825" s="163"/>
      <c r="AU825" s="163"/>
      <c r="AV825" s="163"/>
      <c r="AW825" s="163"/>
      <c r="AX825" s="163"/>
      <c r="AY825" s="163"/>
      <c r="AZ825" s="163"/>
      <c r="BA825" s="163"/>
      <c r="BB825" s="163"/>
      <c r="BC825" s="187"/>
    </row>
    <row r="826" spans="3:55" x14ac:dyDescent="0.2">
      <c r="C826" s="163"/>
      <c r="D826" s="163"/>
      <c r="E826" s="163"/>
      <c r="F826" s="163"/>
      <c r="G826" s="163"/>
      <c r="H826" s="163"/>
      <c r="I826" s="163"/>
      <c r="J826" s="163"/>
      <c r="K826" s="163"/>
      <c r="L826" s="163"/>
      <c r="M826" s="163"/>
      <c r="N826" s="163"/>
      <c r="O826" s="163"/>
      <c r="P826" s="163"/>
      <c r="Q826" s="163"/>
      <c r="R826" s="163"/>
      <c r="S826" s="163"/>
      <c r="T826" s="163"/>
      <c r="U826" s="163"/>
      <c r="V826" s="163"/>
      <c r="W826" s="163"/>
      <c r="X826" s="163"/>
      <c r="Y826" s="163"/>
      <c r="Z826" s="163"/>
      <c r="AA826" s="163"/>
      <c r="AB826" s="163"/>
      <c r="AC826" s="163"/>
      <c r="AD826" s="163"/>
      <c r="AE826" s="163"/>
      <c r="AF826" s="163"/>
      <c r="AG826" s="163"/>
      <c r="AH826" s="163"/>
      <c r="AI826" s="163"/>
      <c r="AJ826" s="163"/>
      <c r="AK826" s="163"/>
      <c r="AL826" s="163"/>
      <c r="AM826" s="163"/>
      <c r="AN826" s="163"/>
      <c r="AO826" s="163"/>
      <c r="AP826" s="163"/>
      <c r="AQ826" s="163"/>
      <c r="AR826" s="163"/>
      <c r="AS826" s="163"/>
      <c r="AT826" s="163"/>
      <c r="AU826" s="163"/>
      <c r="AV826" s="163"/>
      <c r="AW826" s="163"/>
      <c r="AX826" s="163"/>
      <c r="AY826" s="163"/>
      <c r="AZ826" s="163"/>
      <c r="BA826" s="163"/>
      <c r="BB826" s="163"/>
      <c r="BC826" s="187"/>
    </row>
    <row r="827" spans="3:55" x14ac:dyDescent="0.2">
      <c r="C827" s="163"/>
      <c r="D827" s="163"/>
      <c r="E827" s="163"/>
      <c r="F827" s="163"/>
      <c r="G827" s="163"/>
      <c r="H827" s="163"/>
      <c r="I827" s="163"/>
      <c r="J827" s="163"/>
      <c r="K827" s="163"/>
      <c r="L827" s="163"/>
      <c r="M827" s="163"/>
      <c r="N827" s="163"/>
      <c r="O827" s="163"/>
      <c r="P827" s="163"/>
      <c r="Q827" s="163"/>
      <c r="R827" s="163"/>
      <c r="S827" s="163"/>
      <c r="T827" s="163"/>
      <c r="U827" s="163"/>
      <c r="V827" s="163"/>
      <c r="W827" s="163"/>
      <c r="X827" s="163"/>
      <c r="Y827" s="163"/>
      <c r="Z827" s="163"/>
      <c r="AA827" s="163"/>
      <c r="AB827" s="163"/>
      <c r="AC827" s="163"/>
      <c r="AD827" s="163"/>
      <c r="AE827" s="163"/>
      <c r="AF827" s="163"/>
      <c r="AG827" s="163"/>
      <c r="AH827" s="163"/>
      <c r="AI827" s="163"/>
      <c r="AJ827" s="163"/>
      <c r="AK827" s="163"/>
      <c r="AL827" s="163"/>
      <c r="AM827" s="163"/>
      <c r="AN827" s="163"/>
      <c r="AO827" s="163"/>
      <c r="AP827" s="163"/>
      <c r="AQ827" s="163"/>
      <c r="AR827" s="163"/>
      <c r="AS827" s="163"/>
      <c r="AT827" s="163"/>
      <c r="AU827" s="163"/>
      <c r="AV827" s="163"/>
      <c r="AW827" s="163"/>
      <c r="AX827" s="163"/>
      <c r="AY827" s="163"/>
      <c r="AZ827" s="163"/>
      <c r="BA827" s="163"/>
      <c r="BB827" s="163"/>
      <c r="BC827" s="187"/>
    </row>
    <row r="828" spans="3:55" x14ac:dyDescent="0.2">
      <c r="C828" s="163"/>
      <c r="D828" s="163"/>
      <c r="E828" s="163"/>
      <c r="F828" s="163"/>
      <c r="G828" s="163"/>
      <c r="H828" s="163"/>
      <c r="I828" s="163"/>
      <c r="J828" s="163"/>
      <c r="K828" s="163"/>
      <c r="L828" s="163"/>
      <c r="M828" s="163"/>
      <c r="N828" s="163"/>
      <c r="O828" s="163"/>
      <c r="P828" s="163"/>
      <c r="Q828" s="163"/>
      <c r="R828" s="163"/>
      <c r="S828" s="163"/>
      <c r="T828" s="163"/>
      <c r="U828" s="163"/>
      <c r="V828" s="163"/>
      <c r="W828" s="163"/>
      <c r="X828" s="163"/>
      <c r="Y828" s="163"/>
      <c r="Z828" s="163"/>
      <c r="AA828" s="163"/>
      <c r="AB828" s="163"/>
      <c r="AC828" s="163"/>
      <c r="AD828" s="163"/>
      <c r="AE828" s="163"/>
      <c r="AF828" s="163"/>
      <c r="AG828" s="163"/>
      <c r="AH828" s="163"/>
      <c r="AI828" s="163"/>
      <c r="AJ828" s="163"/>
      <c r="AK828" s="163"/>
      <c r="AL828" s="163"/>
      <c r="AM828" s="163"/>
      <c r="AN828" s="163"/>
      <c r="AO828" s="163"/>
      <c r="AP828" s="163"/>
      <c r="AQ828" s="163"/>
      <c r="AR828" s="163"/>
      <c r="AS828" s="163"/>
      <c r="AT828" s="163"/>
      <c r="AU828" s="163"/>
      <c r="AV828" s="163"/>
      <c r="AW828" s="163"/>
      <c r="AX828" s="163"/>
      <c r="AY828" s="163"/>
      <c r="AZ828" s="163"/>
      <c r="BA828" s="163"/>
      <c r="BB828" s="163"/>
      <c r="BC828" s="187"/>
    </row>
    <row r="829" spans="3:55" x14ac:dyDescent="0.2">
      <c r="C829" s="163"/>
      <c r="D829" s="163"/>
      <c r="E829" s="163"/>
      <c r="F829" s="163"/>
      <c r="G829" s="163"/>
      <c r="H829" s="163"/>
      <c r="I829" s="163"/>
      <c r="J829" s="163"/>
      <c r="K829" s="163"/>
      <c r="L829" s="163"/>
      <c r="M829" s="163"/>
      <c r="N829" s="163"/>
      <c r="O829" s="163"/>
      <c r="P829" s="163"/>
      <c r="Q829" s="163"/>
      <c r="R829" s="163"/>
      <c r="S829" s="163"/>
      <c r="T829" s="163"/>
      <c r="U829" s="163"/>
      <c r="V829" s="163"/>
      <c r="W829" s="163"/>
      <c r="X829" s="163"/>
      <c r="Y829" s="163"/>
      <c r="Z829" s="163"/>
      <c r="AA829" s="163"/>
      <c r="AB829" s="163"/>
      <c r="AC829" s="163"/>
      <c r="AD829" s="163"/>
      <c r="AE829" s="163"/>
      <c r="AF829" s="163"/>
      <c r="AG829" s="163"/>
      <c r="AH829" s="163"/>
      <c r="AI829" s="163"/>
      <c r="AJ829" s="163"/>
      <c r="AK829" s="163"/>
      <c r="AL829" s="163"/>
      <c r="AM829" s="163"/>
      <c r="AN829" s="163"/>
      <c r="AO829" s="163"/>
      <c r="AP829" s="163"/>
      <c r="AQ829" s="163"/>
      <c r="AR829" s="163"/>
      <c r="AS829" s="163"/>
      <c r="AT829" s="163"/>
      <c r="AU829" s="163"/>
      <c r="AV829" s="163"/>
      <c r="AW829" s="163"/>
      <c r="AX829" s="163"/>
      <c r="AY829" s="163"/>
      <c r="AZ829" s="163"/>
      <c r="BA829" s="163"/>
      <c r="BB829" s="163"/>
      <c r="BC829" s="187"/>
    </row>
    <row r="830" spans="3:55" x14ac:dyDescent="0.2">
      <c r="C830" s="163"/>
      <c r="D830" s="163"/>
      <c r="E830" s="163"/>
      <c r="F830" s="163"/>
      <c r="G830" s="163"/>
      <c r="H830" s="163"/>
      <c r="I830" s="163"/>
      <c r="J830" s="163"/>
      <c r="K830" s="163"/>
      <c r="L830" s="163"/>
      <c r="M830" s="163"/>
      <c r="N830" s="163"/>
      <c r="O830" s="163"/>
      <c r="P830" s="163"/>
      <c r="Q830" s="163"/>
      <c r="R830" s="163"/>
      <c r="S830" s="163"/>
      <c r="T830" s="163"/>
      <c r="U830" s="163"/>
      <c r="V830" s="163"/>
      <c r="W830" s="163"/>
      <c r="X830" s="163"/>
      <c r="Y830" s="163"/>
      <c r="Z830" s="163"/>
      <c r="AA830" s="163"/>
      <c r="AB830" s="163"/>
      <c r="AC830" s="163"/>
      <c r="AD830" s="163"/>
      <c r="AE830" s="163"/>
      <c r="AF830" s="163"/>
      <c r="AG830" s="163"/>
      <c r="AH830" s="163"/>
      <c r="AI830" s="163"/>
      <c r="AJ830" s="163"/>
      <c r="AK830" s="163"/>
      <c r="AL830" s="163"/>
      <c r="AM830" s="163"/>
      <c r="AN830" s="163"/>
      <c r="AO830" s="163"/>
      <c r="AP830" s="163"/>
      <c r="AQ830" s="163"/>
      <c r="AR830" s="163"/>
      <c r="AS830" s="163"/>
      <c r="AT830" s="163"/>
      <c r="AU830" s="163"/>
      <c r="AV830" s="163"/>
      <c r="AW830" s="163"/>
      <c r="AX830" s="163"/>
      <c r="AY830" s="163"/>
      <c r="AZ830" s="163"/>
      <c r="BA830" s="163"/>
      <c r="BB830" s="163"/>
      <c r="BC830" s="187"/>
    </row>
    <row r="831" spans="3:55" x14ac:dyDescent="0.2">
      <c r="C831" s="163"/>
      <c r="D831" s="163"/>
      <c r="E831" s="163"/>
      <c r="F831" s="163"/>
      <c r="G831" s="163"/>
      <c r="H831" s="163"/>
      <c r="I831" s="163"/>
      <c r="J831" s="163"/>
      <c r="K831" s="163"/>
      <c r="L831" s="163"/>
      <c r="M831" s="163"/>
      <c r="N831" s="163"/>
      <c r="O831" s="163"/>
      <c r="P831" s="163"/>
      <c r="Q831" s="163"/>
      <c r="R831" s="163"/>
      <c r="S831" s="163"/>
      <c r="T831" s="163"/>
      <c r="U831" s="163"/>
      <c r="V831" s="163"/>
      <c r="W831" s="163"/>
      <c r="X831" s="163"/>
      <c r="Y831" s="163"/>
      <c r="Z831" s="163"/>
      <c r="AA831" s="163"/>
      <c r="AB831" s="163"/>
      <c r="AC831" s="163"/>
      <c r="AD831" s="163"/>
      <c r="AE831" s="163"/>
      <c r="AF831" s="163"/>
      <c r="AG831" s="163"/>
      <c r="AH831" s="163"/>
      <c r="AI831" s="163"/>
      <c r="AJ831" s="163"/>
      <c r="AK831" s="163"/>
      <c r="AL831" s="163"/>
      <c r="AM831" s="163"/>
      <c r="AN831" s="163"/>
      <c r="AO831" s="163"/>
      <c r="AP831" s="163"/>
      <c r="AQ831" s="163"/>
      <c r="AR831" s="163"/>
      <c r="AS831" s="163"/>
      <c r="AT831" s="163"/>
      <c r="AU831" s="163"/>
      <c r="AV831" s="163"/>
      <c r="AW831" s="163"/>
      <c r="AX831" s="163"/>
      <c r="AY831" s="163"/>
      <c r="AZ831" s="163"/>
      <c r="BA831" s="163"/>
      <c r="BB831" s="163"/>
      <c r="BC831" s="187"/>
    </row>
    <row r="832" spans="3:55" x14ac:dyDescent="0.2">
      <c r="C832" s="163"/>
      <c r="D832" s="163"/>
      <c r="E832" s="163"/>
      <c r="F832" s="163"/>
      <c r="G832" s="163"/>
      <c r="H832" s="163"/>
      <c r="I832" s="163"/>
      <c r="J832" s="163"/>
      <c r="K832" s="163"/>
      <c r="L832" s="163"/>
      <c r="M832" s="163"/>
      <c r="N832" s="163"/>
      <c r="O832" s="163"/>
      <c r="P832" s="163"/>
      <c r="Q832" s="163"/>
      <c r="R832" s="163"/>
      <c r="S832" s="163"/>
      <c r="T832" s="163"/>
      <c r="U832" s="163"/>
      <c r="V832" s="163"/>
      <c r="W832" s="163"/>
      <c r="X832" s="163"/>
      <c r="Y832" s="163"/>
      <c r="Z832" s="163"/>
      <c r="AA832" s="163"/>
      <c r="AB832" s="163"/>
      <c r="AC832" s="163"/>
      <c r="AD832" s="163"/>
      <c r="AE832" s="163"/>
      <c r="AF832" s="163"/>
      <c r="AG832" s="163"/>
      <c r="AH832" s="163"/>
      <c r="AI832" s="163"/>
      <c r="AJ832" s="163"/>
      <c r="AK832" s="163"/>
      <c r="AL832" s="163"/>
      <c r="AM832" s="163"/>
      <c r="AN832" s="163"/>
      <c r="AO832" s="163"/>
      <c r="AP832" s="163"/>
      <c r="AQ832" s="163"/>
      <c r="AR832" s="163"/>
      <c r="AS832" s="163"/>
      <c r="AT832" s="163"/>
      <c r="AU832" s="163"/>
      <c r="AV832" s="163"/>
      <c r="AW832" s="163"/>
      <c r="AX832" s="163"/>
      <c r="AY832" s="163"/>
      <c r="AZ832" s="163"/>
      <c r="BA832" s="163"/>
      <c r="BB832" s="163"/>
      <c r="BC832" s="187"/>
    </row>
    <row r="833" spans="3:55" x14ac:dyDescent="0.2"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63"/>
      <c r="AA833" s="163"/>
      <c r="AB833" s="163"/>
      <c r="AC833" s="163"/>
      <c r="AD833" s="163"/>
      <c r="AE833" s="163"/>
      <c r="AF833" s="163"/>
      <c r="AG833" s="163"/>
      <c r="AH833" s="163"/>
      <c r="AI833" s="163"/>
      <c r="AJ833" s="163"/>
      <c r="AK833" s="163"/>
      <c r="AL833" s="163"/>
      <c r="AM833" s="163"/>
      <c r="AN833" s="163"/>
      <c r="AO833" s="163"/>
      <c r="AP833" s="163"/>
      <c r="AQ833" s="163"/>
      <c r="AR833" s="163"/>
      <c r="AS833" s="163"/>
      <c r="AT833" s="163"/>
      <c r="AU833" s="163"/>
      <c r="AV833" s="163"/>
      <c r="AW833" s="163"/>
      <c r="AX833" s="163"/>
      <c r="AY833" s="163"/>
      <c r="AZ833" s="163"/>
      <c r="BA833" s="163"/>
      <c r="BB833" s="163"/>
      <c r="BC833" s="187"/>
    </row>
    <row r="834" spans="3:55" x14ac:dyDescent="0.2">
      <c r="C834" s="163"/>
      <c r="D834" s="163"/>
      <c r="E834" s="163"/>
      <c r="F834" s="163"/>
      <c r="G834" s="163"/>
      <c r="H834" s="163"/>
      <c r="I834" s="163"/>
      <c r="J834" s="163"/>
      <c r="K834" s="163"/>
      <c r="L834" s="163"/>
      <c r="M834" s="163"/>
      <c r="N834" s="163"/>
      <c r="O834" s="163"/>
      <c r="P834" s="163"/>
      <c r="Q834" s="163"/>
      <c r="R834" s="163"/>
      <c r="S834" s="163"/>
      <c r="T834" s="163"/>
      <c r="U834" s="163"/>
      <c r="V834" s="163"/>
      <c r="W834" s="163"/>
      <c r="X834" s="163"/>
      <c r="Y834" s="163"/>
      <c r="Z834" s="163"/>
      <c r="AA834" s="163"/>
      <c r="AB834" s="163"/>
      <c r="AC834" s="163"/>
      <c r="AD834" s="163"/>
      <c r="AE834" s="163"/>
      <c r="AF834" s="163"/>
      <c r="AG834" s="163"/>
      <c r="AH834" s="163"/>
      <c r="AI834" s="163"/>
      <c r="AJ834" s="163"/>
      <c r="AK834" s="163"/>
      <c r="AL834" s="163"/>
      <c r="AM834" s="163"/>
      <c r="AN834" s="163"/>
      <c r="AO834" s="163"/>
      <c r="AP834" s="163"/>
      <c r="AQ834" s="163"/>
      <c r="AR834" s="163"/>
      <c r="AS834" s="163"/>
      <c r="AT834" s="163"/>
      <c r="AU834" s="163"/>
      <c r="AV834" s="163"/>
      <c r="AW834" s="163"/>
      <c r="AX834" s="163"/>
      <c r="AY834" s="163"/>
      <c r="AZ834" s="163"/>
      <c r="BA834" s="163"/>
      <c r="BB834" s="163"/>
      <c r="BC834" s="187"/>
    </row>
    <row r="835" spans="3:55" x14ac:dyDescent="0.2">
      <c r="C835" s="163"/>
      <c r="D835" s="163"/>
      <c r="E835" s="163"/>
      <c r="F835" s="163"/>
      <c r="G835" s="163"/>
      <c r="H835" s="163"/>
      <c r="I835" s="163"/>
      <c r="J835" s="163"/>
      <c r="K835" s="163"/>
      <c r="L835" s="163"/>
      <c r="M835" s="163"/>
      <c r="N835" s="163"/>
      <c r="O835" s="163"/>
      <c r="P835" s="163"/>
      <c r="Q835" s="163"/>
      <c r="R835" s="163"/>
      <c r="S835" s="163"/>
      <c r="T835" s="163"/>
      <c r="U835" s="163"/>
      <c r="V835" s="163"/>
      <c r="W835" s="163"/>
      <c r="X835" s="163"/>
      <c r="Y835" s="163"/>
      <c r="Z835" s="163"/>
      <c r="AA835" s="163"/>
      <c r="AB835" s="163"/>
      <c r="AC835" s="163"/>
      <c r="AD835" s="163"/>
      <c r="AE835" s="163"/>
      <c r="AF835" s="163"/>
      <c r="AG835" s="163"/>
      <c r="AH835" s="163"/>
      <c r="AI835" s="163"/>
      <c r="AJ835" s="163"/>
      <c r="AK835" s="163"/>
      <c r="AL835" s="163"/>
      <c r="AM835" s="163"/>
      <c r="AN835" s="163"/>
      <c r="AO835" s="163"/>
      <c r="AP835" s="163"/>
      <c r="AQ835" s="163"/>
      <c r="AR835" s="163"/>
      <c r="AS835" s="163"/>
      <c r="AT835" s="163"/>
      <c r="AU835" s="163"/>
      <c r="AV835" s="163"/>
      <c r="AW835" s="163"/>
      <c r="AX835" s="163"/>
      <c r="AY835" s="163"/>
      <c r="AZ835" s="163"/>
      <c r="BA835" s="163"/>
      <c r="BB835" s="163"/>
      <c r="BC835" s="187"/>
    </row>
    <row r="836" spans="3:55" x14ac:dyDescent="0.2">
      <c r="C836" s="163"/>
      <c r="D836" s="163"/>
      <c r="E836" s="163"/>
      <c r="F836" s="163"/>
      <c r="G836" s="163"/>
      <c r="H836" s="163"/>
      <c r="I836" s="163"/>
      <c r="J836" s="163"/>
      <c r="K836" s="163"/>
      <c r="L836" s="163"/>
      <c r="M836" s="163"/>
      <c r="N836" s="163"/>
      <c r="O836" s="163"/>
      <c r="P836" s="163"/>
      <c r="Q836" s="163"/>
      <c r="R836" s="163"/>
      <c r="S836" s="163"/>
      <c r="T836" s="163"/>
      <c r="U836" s="163"/>
      <c r="V836" s="163"/>
      <c r="W836" s="163"/>
      <c r="X836" s="163"/>
      <c r="Y836" s="163"/>
      <c r="Z836" s="163"/>
      <c r="AA836" s="163"/>
      <c r="AB836" s="163"/>
      <c r="AC836" s="163"/>
      <c r="AD836" s="163"/>
      <c r="AE836" s="163"/>
      <c r="AF836" s="163"/>
      <c r="AG836" s="163"/>
      <c r="AH836" s="163"/>
      <c r="AI836" s="163"/>
      <c r="AJ836" s="163"/>
      <c r="AK836" s="163"/>
      <c r="AL836" s="163"/>
      <c r="AM836" s="163"/>
      <c r="AN836" s="163"/>
      <c r="AO836" s="163"/>
      <c r="AP836" s="163"/>
      <c r="AQ836" s="163"/>
      <c r="AR836" s="163"/>
      <c r="AS836" s="163"/>
      <c r="AT836" s="163"/>
      <c r="AU836" s="163"/>
      <c r="AV836" s="163"/>
      <c r="AW836" s="163"/>
      <c r="AX836" s="163"/>
      <c r="AY836" s="163"/>
      <c r="AZ836" s="163"/>
      <c r="BA836" s="163"/>
      <c r="BB836" s="163"/>
      <c r="BC836" s="187"/>
    </row>
    <row r="837" spans="3:55" x14ac:dyDescent="0.2">
      <c r="C837" s="163"/>
      <c r="D837" s="163"/>
      <c r="E837" s="163"/>
      <c r="F837" s="163"/>
      <c r="G837" s="163"/>
      <c r="H837" s="163"/>
      <c r="I837" s="163"/>
      <c r="J837" s="163"/>
      <c r="K837" s="163"/>
      <c r="L837" s="163"/>
      <c r="M837" s="163"/>
      <c r="N837" s="163"/>
      <c r="O837" s="163"/>
      <c r="P837" s="163"/>
      <c r="Q837" s="163"/>
      <c r="R837" s="163"/>
      <c r="S837" s="163"/>
      <c r="T837" s="163"/>
      <c r="U837" s="163"/>
      <c r="V837" s="163"/>
      <c r="W837" s="163"/>
      <c r="X837" s="163"/>
      <c r="Y837" s="163"/>
      <c r="Z837" s="163"/>
      <c r="AA837" s="163"/>
      <c r="AB837" s="163"/>
      <c r="AC837" s="163"/>
      <c r="AD837" s="163"/>
      <c r="AE837" s="163"/>
      <c r="AF837" s="163"/>
      <c r="AG837" s="163"/>
      <c r="AH837" s="163"/>
      <c r="AI837" s="163"/>
      <c r="AJ837" s="163"/>
      <c r="AK837" s="163"/>
      <c r="AL837" s="163"/>
      <c r="AM837" s="163"/>
      <c r="AN837" s="163"/>
      <c r="AO837" s="163"/>
      <c r="AP837" s="163"/>
      <c r="AQ837" s="163"/>
      <c r="AR837" s="163"/>
      <c r="AS837" s="163"/>
      <c r="AT837" s="163"/>
      <c r="AU837" s="163"/>
      <c r="AV837" s="163"/>
      <c r="AW837" s="163"/>
      <c r="AX837" s="163"/>
      <c r="AY837" s="163"/>
      <c r="AZ837" s="163"/>
      <c r="BA837" s="163"/>
      <c r="BB837" s="163"/>
      <c r="BC837" s="187"/>
    </row>
    <row r="838" spans="3:55" x14ac:dyDescent="0.2">
      <c r="C838" s="163"/>
      <c r="D838" s="163"/>
      <c r="E838" s="163"/>
      <c r="F838" s="163"/>
      <c r="G838" s="163"/>
      <c r="H838" s="163"/>
      <c r="I838" s="163"/>
      <c r="J838" s="163"/>
      <c r="K838" s="163"/>
      <c r="L838" s="163"/>
      <c r="M838" s="163"/>
      <c r="N838" s="163"/>
      <c r="O838" s="163"/>
      <c r="P838" s="163"/>
      <c r="Q838" s="163"/>
      <c r="R838" s="163"/>
      <c r="S838" s="163"/>
      <c r="T838" s="163"/>
      <c r="U838" s="163"/>
      <c r="V838" s="163"/>
      <c r="W838" s="163"/>
      <c r="X838" s="163"/>
      <c r="Y838" s="163"/>
      <c r="Z838" s="163"/>
      <c r="AA838" s="163"/>
      <c r="AB838" s="163"/>
      <c r="AC838" s="163"/>
      <c r="AD838" s="163"/>
      <c r="AE838" s="163"/>
      <c r="AF838" s="163"/>
      <c r="AG838" s="163"/>
      <c r="AH838" s="163"/>
      <c r="AI838" s="163"/>
      <c r="AJ838" s="163"/>
      <c r="AK838" s="163"/>
      <c r="AL838" s="163"/>
      <c r="AM838" s="163"/>
      <c r="AN838" s="163"/>
      <c r="AO838" s="163"/>
      <c r="AP838" s="163"/>
      <c r="AQ838" s="163"/>
      <c r="AR838" s="163"/>
      <c r="AS838" s="163"/>
      <c r="AT838" s="163"/>
      <c r="AU838" s="163"/>
      <c r="AV838" s="163"/>
      <c r="AW838" s="163"/>
      <c r="AX838" s="163"/>
      <c r="AY838" s="163"/>
      <c r="AZ838" s="163"/>
      <c r="BA838" s="163"/>
      <c r="BB838" s="163"/>
      <c r="BC838" s="187"/>
    </row>
    <row r="839" spans="3:55" x14ac:dyDescent="0.2">
      <c r="C839" s="163"/>
      <c r="D839" s="163"/>
      <c r="E839" s="163"/>
      <c r="F839" s="163"/>
      <c r="G839" s="163"/>
      <c r="H839" s="163"/>
      <c r="I839" s="163"/>
      <c r="J839" s="163"/>
      <c r="K839" s="163"/>
      <c r="L839" s="163"/>
      <c r="M839" s="163"/>
      <c r="N839" s="163"/>
      <c r="O839" s="163"/>
      <c r="P839" s="163"/>
      <c r="Q839" s="163"/>
      <c r="R839" s="163"/>
      <c r="S839" s="163"/>
      <c r="T839" s="163"/>
      <c r="U839" s="163"/>
      <c r="V839" s="163"/>
      <c r="W839" s="163"/>
      <c r="X839" s="163"/>
      <c r="Y839" s="163"/>
      <c r="Z839" s="163"/>
      <c r="AA839" s="163"/>
      <c r="AB839" s="163"/>
      <c r="AC839" s="163"/>
      <c r="AD839" s="163"/>
      <c r="AE839" s="163"/>
      <c r="AF839" s="163"/>
      <c r="AG839" s="163"/>
      <c r="AH839" s="163"/>
      <c r="AI839" s="163"/>
      <c r="AJ839" s="163"/>
      <c r="AK839" s="163"/>
      <c r="AL839" s="163"/>
      <c r="AM839" s="163"/>
      <c r="AN839" s="163"/>
      <c r="AO839" s="163"/>
      <c r="AP839" s="163"/>
      <c r="AQ839" s="163"/>
      <c r="AR839" s="163"/>
      <c r="AS839" s="163"/>
      <c r="AT839" s="163"/>
      <c r="AU839" s="163"/>
      <c r="AV839" s="163"/>
      <c r="AW839" s="163"/>
      <c r="AX839" s="163"/>
      <c r="AY839" s="163"/>
      <c r="AZ839" s="163"/>
      <c r="BA839" s="163"/>
      <c r="BB839" s="163"/>
      <c r="BC839" s="187"/>
    </row>
    <row r="840" spans="3:55" x14ac:dyDescent="0.2">
      <c r="C840" s="163"/>
      <c r="D840" s="163"/>
      <c r="E840" s="163"/>
      <c r="F840" s="163"/>
      <c r="G840" s="163"/>
      <c r="H840" s="163"/>
      <c r="I840" s="163"/>
      <c r="J840" s="163"/>
      <c r="K840" s="163"/>
      <c r="L840" s="163"/>
      <c r="M840" s="163"/>
      <c r="N840" s="163"/>
      <c r="O840" s="163"/>
      <c r="P840" s="163"/>
      <c r="Q840" s="163"/>
      <c r="R840" s="163"/>
      <c r="S840" s="163"/>
      <c r="T840" s="163"/>
      <c r="U840" s="163"/>
      <c r="V840" s="163"/>
      <c r="W840" s="163"/>
      <c r="X840" s="163"/>
      <c r="Y840" s="163"/>
      <c r="Z840" s="163"/>
      <c r="AA840" s="163"/>
      <c r="AB840" s="163"/>
      <c r="AC840" s="163"/>
      <c r="AD840" s="163"/>
      <c r="AE840" s="163"/>
      <c r="AF840" s="163"/>
      <c r="AG840" s="163"/>
      <c r="AH840" s="163"/>
      <c r="AI840" s="163"/>
      <c r="AJ840" s="163"/>
      <c r="AK840" s="163"/>
      <c r="AL840" s="163"/>
      <c r="AM840" s="163"/>
      <c r="AN840" s="163"/>
      <c r="AO840" s="163"/>
      <c r="AP840" s="163"/>
      <c r="AQ840" s="163"/>
      <c r="AR840" s="163"/>
      <c r="AS840" s="163"/>
      <c r="AT840" s="163"/>
      <c r="AU840" s="163"/>
      <c r="AV840" s="163"/>
      <c r="AW840" s="163"/>
      <c r="AX840" s="163"/>
      <c r="AY840" s="163"/>
      <c r="AZ840" s="163"/>
      <c r="BA840" s="163"/>
      <c r="BB840" s="163"/>
      <c r="BC840" s="187"/>
    </row>
    <row r="841" spans="3:55" x14ac:dyDescent="0.2">
      <c r="C841" s="163"/>
      <c r="D841" s="163"/>
      <c r="E841" s="163"/>
      <c r="F841" s="163"/>
      <c r="G841" s="163"/>
      <c r="H841" s="163"/>
      <c r="I841" s="163"/>
      <c r="J841" s="163"/>
      <c r="K841" s="163"/>
      <c r="L841" s="163"/>
      <c r="M841" s="163"/>
      <c r="N841" s="163"/>
      <c r="O841" s="163"/>
      <c r="P841" s="163"/>
      <c r="Q841" s="163"/>
      <c r="R841" s="163"/>
      <c r="S841" s="163"/>
      <c r="T841" s="163"/>
      <c r="U841" s="163"/>
      <c r="V841" s="163"/>
      <c r="W841" s="163"/>
      <c r="X841" s="163"/>
      <c r="Y841" s="163"/>
      <c r="Z841" s="163"/>
      <c r="AA841" s="163"/>
      <c r="AB841" s="163"/>
      <c r="AC841" s="163"/>
      <c r="AD841" s="163"/>
      <c r="AE841" s="163"/>
      <c r="AF841" s="163"/>
      <c r="AG841" s="163"/>
      <c r="AH841" s="163"/>
      <c r="AI841" s="163"/>
      <c r="AJ841" s="163"/>
      <c r="AK841" s="163"/>
      <c r="AL841" s="163"/>
      <c r="AM841" s="163"/>
      <c r="AN841" s="163"/>
      <c r="AO841" s="163"/>
      <c r="AP841" s="163"/>
      <c r="AQ841" s="163"/>
      <c r="AR841" s="163"/>
      <c r="AS841" s="163"/>
      <c r="AT841" s="163"/>
      <c r="AU841" s="163"/>
      <c r="AV841" s="163"/>
      <c r="AW841" s="163"/>
      <c r="AX841" s="163"/>
      <c r="AY841" s="163"/>
      <c r="AZ841" s="163"/>
      <c r="BA841" s="163"/>
      <c r="BB841" s="163"/>
      <c r="BC841" s="187"/>
    </row>
    <row r="842" spans="3:55" x14ac:dyDescent="0.2">
      <c r="C842" s="163"/>
      <c r="D842" s="163"/>
      <c r="E842" s="163"/>
      <c r="F842" s="163"/>
      <c r="G842" s="163"/>
      <c r="H842" s="163"/>
      <c r="I842" s="163"/>
      <c r="J842" s="163"/>
      <c r="K842" s="163"/>
      <c r="L842" s="163"/>
      <c r="M842" s="163"/>
      <c r="N842" s="163"/>
      <c r="O842" s="163"/>
      <c r="P842" s="163"/>
      <c r="Q842" s="163"/>
      <c r="R842" s="163"/>
      <c r="S842" s="163"/>
      <c r="T842" s="163"/>
      <c r="U842" s="163"/>
      <c r="V842" s="163"/>
      <c r="W842" s="163"/>
      <c r="X842" s="163"/>
      <c r="Y842" s="163"/>
      <c r="Z842" s="163"/>
      <c r="AA842" s="163"/>
      <c r="AB842" s="163"/>
      <c r="AC842" s="163"/>
      <c r="AD842" s="163"/>
      <c r="AE842" s="163"/>
      <c r="AF842" s="163"/>
      <c r="AG842" s="163"/>
      <c r="AH842" s="163"/>
      <c r="AI842" s="163"/>
      <c r="AJ842" s="163"/>
      <c r="AK842" s="163"/>
      <c r="AL842" s="163"/>
      <c r="AM842" s="163"/>
      <c r="AN842" s="163"/>
      <c r="AO842" s="163"/>
      <c r="AP842" s="163"/>
      <c r="AQ842" s="163"/>
      <c r="AR842" s="163"/>
      <c r="AS842" s="163"/>
      <c r="AT842" s="163"/>
      <c r="AU842" s="163"/>
      <c r="AV842" s="163"/>
      <c r="AW842" s="163"/>
      <c r="AX842" s="163"/>
      <c r="AY842" s="163"/>
      <c r="AZ842" s="163"/>
      <c r="BA842" s="163"/>
      <c r="BB842" s="163"/>
      <c r="BC842" s="187"/>
    </row>
    <row r="843" spans="3:55" x14ac:dyDescent="0.2">
      <c r="C843" s="163"/>
      <c r="D843" s="163"/>
      <c r="E843" s="163"/>
      <c r="F843" s="163"/>
      <c r="G843" s="163"/>
      <c r="H843" s="163"/>
      <c r="I843" s="163"/>
      <c r="J843" s="163"/>
      <c r="K843" s="163"/>
      <c r="L843" s="163"/>
      <c r="M843" s="163"/>
      <c r="N843" s="163"/>
      <c r="O843" s="163"/>
      <c r="P843" s="163"/>
      <c r="Q843" s="163"/>
      <c r="R843" s="163"/>
      <c r="S843" s="163"/>
      <c r="T843" s="163"/>
      <c r="U843" s="163"/>
      <c r="V843" s="163"/>
      <c r="W843" s="163"/>
      <c r="X843" s="163"/>
      <c r="Y843" s="163"/>
      <c r="Z843" s="163"/>
      <c r="AA843" s="163"/>
      <c r="AB843" s="163"/>
      <c r="AC843" s="163"/>
      <c r="AD843" s="163"/>
      <c r="AE843" s="163"/>
      <c r="AF843" s="163"/>
      <c r="AG843" s="163"/>
      <c r="AH843" s="163"/>
      <c r="AI843" s="163"/>
      <c r="AJ843" s="163"/>
      <c r="AK843" s="163"/>
      <c r="AL843" s="163"/>
      <c r="AM843" s="163"/>
      <c r="AN843" s="163"/>
      <c r="AO843" s="163"/>
      <c r="AP843" s="163"/>
      <c r="AQ843" s="163"/>
      <c r="AR843" s="163"/>
      <c r="AS843" s="163"/>
      <c r="AT843" s="163"/>
      <c r="AU843" s="163"/>
      <c r="AV843" s="163"/>
      <c r="AW843" s="163"/>
      <c r="AX843" s="163"/>
      <c r="AY843" s="163"/>
      <c r="AZ843" s="163"/>
      <c r="BA843" s="163"/>
      <c r="BB843" s="163"/>
      <c r="BC843" s="187"/>
    </row>
    <row r="844" spans="3:55" x14ac:dyDescent="0.2">
      <c r="C844" s="163"/>
      <c r="D844" s="163"/>
      <c r="E844" s="163"/>
      <c r="F844" s="163"/>
      <c r="G844" s="163"/>
      <c r="H844" s="163"/>
      <c r="I844" s="163"/>
      <c r="J844" s="163"/>
      <c r="K844" s="163"/>
      <c r="L844" s="163"/>
      <c r="M844" s="163"/>
      <c r="N844" s="163"/>
      <c r="O844" s="163"/>
      <c r="P844" s="163"/>
      <c r="Q844" s="163"/>
      <c r="R844" s="163"/>
      <c r="S844" s="163"/>
      <c r="T844" s="163"/>
      <c r="U844" s="163"/>
      <c r="V844" s="163"/>
      <c r="W844" s="163"/>
      <c r="X844" s="163"/>
      <c r="Y844" s="163"/>
      <c r="Z844" s="163"/>
      <c r="AA844" s="163"/>
      <c r="AB844" s="163"/>
      <c r="AC844" s="163"/>
      <c r="AD844" s="163"/>
      <c r="AE844" s="163"/>
      <c r="AF844" s="163"/>
      <c r="AG844" s="163"/>
      <c r="AH844" s="163"/>
      <c r="AI844" s="163"/>
      <c r="AJ844" s="163"/>
      <c r="AK844" s="163"/>
      <c r="AL844" s="163"/>
      <c r="AM844" s="163"/>
      <c r="AN844" s="163"/>
      <c r="AO844" s="163"/>
      <c r="AP844" s="163"/>
      <c r="AQ844" s="163"/>
      <c r="AR844" s="163"/>
      <c r="AS844" s="163"/>
      <c r="AT844" s="163"/>
      <c r="AU844" s="163"/>
      <c r="AV844" s="163"/>
      <c r="AW844" s="163"/>
      <c r="AX844" s="163"/>
      <c r="AY844" s="163"/>
      <c r="AZ844" s="163"/>
      <c r="BA844" s="163"/>
      <c r="BB844" s="163"/>
      <c r="BC844" s="187"/>
    </row>
    <row r="845" spans="3:55" x14ac:dyDescent="0.2">
      <c r="C845" s="163"/>
      <c r="D845" s="163"/>
      <c r="E845" s="163"/>
      <c r="F845" s="163"/>
      <c r="G845" s="163"/>
      <c r="H845" s="163"/>
      <c r="I845" s="163"/>
      <c r="J845" s="163"/>
      <c r="K845" s="163"/>
      <c r="L845" s="163"/>
      <c r="M845" s="163"/>
      <c r="N845" s="163"/>
      <c r="O845" s="163"/>
      <c r="P845" s="163"/>
      <c r="Q845" s="163"/>
      <c r="R845" s="163"/>
      <c r="S845" s="163"/>
      <c r="T845" s="163"/>
      <c r="U845" s="163"/>
      <c r="V845" s="163"/>
      <c r="W845" s="163"/>
      <c r="X845" s="163"/>
      <c r="Y845" s="163"/>
      <c r="Z845" s="163"/>
      <c r="AA845" s="163"/>
      <c r="AB845" s="163"/>
      <c r="AC845" s="163"/>
      <c r="AD845" s="163"/>
      <c r="AE845" s="163"/>
      <c r="AF845" s="163"/>
      <c r="AG845" s="163"/>
      <c r="AH845" s="163"/>
      <c r="AI845" s="163"/>
      <c r="AJ845" s="163"/>
      <c r="AK845" s="163"/>
      <c r="AL845" s="163"/>
      <c r="AM845" s="163"/>
      <c r="AN845" s="163"/>
      <c r="AO845" s="163"/>
      <c r="AP845" s="163"/>
      <c r="AQ845" s="163"/>
      <c r="AR845" s="163"/>
      <c r="AS845" s="163"/>
      <c r="AT845" s="163"/>
      <c r="AU845" s="163"/>
      <c r="AV845" s="163"/>
      <c r="AW845" s="163"/>
      <c r="AX845" s="163"/>
      <c r="AY845" s="163"/>
      <c r="AZ845" s="163"/>
      <c r="BA845" s="163"/>
      <c r="BB845" s="163"/>
      <c r="BC845" s="187"/>
    </row>
    <row r="846" spans="3:55" x14ac:dyDescent="0.2">
      <c r="C846" s="163"/>
      <c r="D846" s="163"/>
      <c r="E846" s="163"/>
      <c r="F846" s="163"/>
      <c r="G846" s="163"/>
      <c r="H846" s="163"/>
      <c r="I846" s="163"/>
      <c r="J846" s="163"/>
      <c r="K846" s="163"/>
      <c r="L846" s="163"/>
      <c r="M846" s="163"/>
      <c r="N846" s="163"/>
      <c r="O846" s="163"/>
      <c r="P846" s="163"/>
      <c r="Q846" s="163"/>
      <c r="R846" s="163"/>
      <c r="S846" s="163"/>
      <c r="T846" s="163"/>
      <c r="U846" s="163"/>
      <c r="V846" s="163"/>
      <c r="W846" s="163"/>
      <c r="X846" s="163"/>
      <c r="Y846" s="163"/>
      <c r="Z846" s="163"/>
      <c r="AA846" s="163"/>
      <c r="AB846" s="163"/>
      <c r="AC846" s="163"/>
      <c r="AD846" s="163"/>
      <c r="AE846" s="163"/>
      <c r="AF846" s="163"/>
      <c r="AG846" s="163"/>
      <c r="AH846" s="163"/>
      <c r="AI846" s="163"/>
      <c r="AJ846" s="163"/>
      <c r="AK846" s="163"/>
      <c r="AL846" s="163"/>
      <c r="AM846" s="163"/>
      <c r="AN846" s="163"/>
      <c r="AO846" s="163"/>
      <c r="AP846" s="163"/>
      <c r="AQ846" s="163"/>
      <c r="AR846" s="163"/>
      <c r="AS846" s="163"/>
      <c r="AT846" s="163"/>
      <c r="AU846" s="163"/>
      <c r="AV846" s="163"/>
      <c r="AW846" s="163"/>
      <c r="AX846" s="163"/>
      <c r="AY846" s="163"/>
      <c r="AZ846" s="163"/>
      <c r="BA846" s="163"/>
      <c r="BB846" s="163"/>
      <c r="BC846" s="187"/>
    </row>
    <row r="847" spans="3:55" x14ac:dyDescent="0.2">
      <c r="C847" s="163"/>
      <c r="D847" s="163"/>
      <c r="E847" s="163"/>
      <c r="F847" s="163"/>
      <c r="G847" s="163"/>
      <c r="H847" s="163"/>
      <c r="I847" s="163"/>
      <c r="J847" s="163"/>
      <c r="K847" s="163"/>
      <c r="L847" s="163"/>
      <c r="M847" s="163"/>
      <c r="N847" s="163"/>
      <c r="O847" s="163"/>
      <c r="P847" s="163"/>
      <c r="Q847" s="163"/>
      <c r="R847" s="163"/>
      <c r="S847" s="163"/>
      <c r="T847" s="163"/>
      <c r="U847" s="163"/>
      <c r="V847" s="163"/>
      <c r="W847" s="163"/>
      <c r="X847" s="163"/>
      <c r="Y847" s="163"/>
      <c r="Z847" s="163"/>
      <c r="AA847" s="163"/>
      <c r="AB847" s="163"/>
      <c r="AC847" s="163"/>
      <c r="AD847" s="163"/>
      <c r="AE847" s="163"/>
      <c r="AF847" s="163"/>
      <c r="AG847" s="163"/>
      <c r="AH847" s="163"/>
      <c r="AI847" s="163"/>
      <c r="AJ847" s="163"/>
      <c r="AK847" s="163"/>
      <c r="AL847" s="163"/>
      <c r="AM847" s="163"/>
      <c r="AN847" s="163"/>
      <c r="AO847" s="163"/>
      <c r="AP847" s="163"/>
      <c r="AQ847" s="163"/>
      <c r="AR847" s="163"/>
      <c r="AS847" s="163"/>
      <c r="AT847" s="163"/>
      <c r="AU847" s="163"/>
      <c r="AV847" s="163"/>
      <c r="AW847" s="163"/>
      <c r="AX847" s="163"/>
      <c r="AY847" s="163"/>
      <c r="AZ847" s="163"/>
      <c r="BA847" s="163"/>
      <c r="BB847" s="163"/>
      <c r="BC847" s="187"/>
    </row>
    <row r="848" spans="3:55" x14ac:dyDescent="0.2">
      <c r="C848" s="163"/>
      <c r="D848" s="163"/>
      <c r="E848" s="163"/>
      <c r="F848" s="163"/>
      <c r="G848" s="163"/>
      <c r="H848" s="163"/>
      <c r="I848" s="163"/>
      <c r="J848" s="163"/>
      <c r="K848" s="163"/>
      <c r="L848" s="163"/>
      <c r="M848" s="163"/>
      <c r="N848" s="163"/>
      <c r="O848" s="163"/>
      <c r="P848" s="163"/>
      <c r="Q848" s="163"/>
      <c r="R848" s="163"/>
      <c r="S848" s="163"/>
      <c r="T848" s="163"/>
      <c r="U848" s="163"/>
      <c r="V848" s="163"/>
      <c r="W848" s="163"/>
      <c r="X848" s="163"/>
      <c r="Y848" s="163"/>
      <c r="Z848" s="163"/>
      <c r="AA848" s="163"/>
      <c r="AB848" s="163"/>
      <c r="AC848" s="163"/>
      <c r="AD848" s="163"/>
      <c r="AE848" s="163"/>
      <c r="AF848" s="163"/>
      <c r="AG848" s="163"/>
      <c r="AH848" s="163"/>
      <c r="AI848" s="163"/>
      <c r="AJ848" s="163"/>
      <c r="AK848" s="163"/>
      <c r="AL848" s="163"/>
      <c r="AM848" s="163"/>
      <c r="AN848" s="163"/>
      <c r="AO848" s="163"/>
      <c r="AP848" s="163"/>
      <c r="AQ848" s="163"/>
      <c r="AR848" s="163"/>
      <c r="AS848" s="163"/>
      <c r="AT848" s="163"/>
      <c r="AU848" s="163"/>
      <c r="AV848" s="163"/>
      <c r="AW848" s="163"/>
      <c r="AX848" s="163"/>
      <c r="AY848" s="163"/>
      <c r="AZ848" s="163"/>
      <c r="BA848" s="163"/>
      <c r="BB848" s="163"/>
      <c r="BC848" s="187"/>
    </row>
    <row r="849" spans="3:55" x14ac:dyDescent="0.2">
      <c r="C849" s="163"/>
      <c r="D849" s="163"/>
      <c r="E849" s="163"/>
      <c r="F849" s="163"/>
      <c r="G849" s="163"/>
      <c r="H849" s="163"/>
      <c r="I849" s="163"/>
      <c r="J849" s="163"/>
      <c r="K849" s="163"/>
      <c r="L849" s="163"/>
      <c r="M849" s="163"/>
      <c r="N849" s="163"/>
      <c r="O849" s="163"/>
      <c r="P849" s="163"/>
      <c r="Q849" s="163"/>
      <c r="R849" s="163"/>
      <c r="S849" s="163"/>
      <c r="T849" s="163"/>
      <c r="U849" s="163"/>
      <c r="V849" s="163"/>
      <c r="W849" s="163"/>
      <c r="X849" s="163"/>
      <c r="Y849" s="163"/>
      <c r="Z849" s="163"/>
      <c r="AA849" s="163"/>
      <c r="AB849" s="163"/>
      <c r="AC849" s="163"/>
      <c r="AD849" s="163"/>
      <c r="AE849" s="163"/>
      <c r="AF849" s="163"/>
      <c r="AG849" s="163"/>
      <c r="AH849" s="163"/>
      <c r="AI849" s="163"/>
      <c r="AJ849" s="163"/>
      <c r="AK849" s="163"/>
      <c r="AL849" s="163"/>
      <c r="AM849" s="163"/>
      <c r="AN849" s="163"/>
      <c r="AO849" s="163"/>
      <c r="AP849" s="163"/>
      <c r="AQ849" s="163"/>
      <c r="AR849" s="163"/>
      <c r="AS849" s="163"/>
      <c r="AT849" s="163"/>
      <c r="AU849" s="163"/>
      <c r="AV849" s="163"/>
      <c r="AW849" s="163"/>
      <c r="AX849" s="163"/>
      <c r="AY849" s="163"/>
      <c r="AZ849" s="163"/>
      <c r="BA849" s="163"/>
      <c r="BB849" s="163"/>
      <c r="BC849" s="187"/>
    </row>
    <row r="850" spans="3:55" x14ac:dyDescent="0.2">
      <c r="C850" s="163"/>
      <c r="D850" s="163"/>
      <c r="E850" s="163"/>
      <c r="F850" s="163"/>
      <c r="G850" s="163"/>
      <c r="H850" s="163"/>
      <c r="I850" s="163"/>
      <c r="J850" s="163"/>
      <c r="K850" s="163"/>
      <c r="L850" s="163"/>
      <c r="M850" s="163"/>
      <c r="N850" s="163"/>
      <c r="O850" s="163"/>
      <c r="P850" s="163"/>
      <c r="Q850" s="163"/>
      <c r="R850" s="163"/>
      <c r="S850" s="163"/>
      <c r="T850" s="163"/>
      <c r="U850" s="163"/>
      <c r="V850" s="163"/>
      <c r="W850" s="163"/>
      <c r="X850" s="163"/>
      <c r="Y850" s="163"/>
      <c r="Z850" s="163"/>
      <c r="AA850" s="163"/>
      <c r="AB850" s="163"/>
      <c r="AC850" s="163"/>
      <c r="AD850" s="163"/>
      <c r="AE850" s="163"/>
      <c r="AF850" s="163"/>
      <c r="AG850" s="163"/>
      <c r="AH850" s="163"/>
      <c r="AI850" s="163"/>
      <c r="AJ850" s="163"/>
      <c r="AK850" s="163"/>
      <c r="AL850" s="163"/>
      <c r="AM850" s="163"/>
      <c r="AN850" s="163"/>
      <c r="AO850" s="163"/>
      <c r="AP850" s="163"/>
      <c r="AQ850" s="163"/>
      <c r="AR850" s="163"/>
      <c r="AS850" s="163"/>
      <c r="AT850" s="163"/>
      <c r="AU850" s="163"/>
      <c r="AV850" s="163"/>
      <c r="AW850" s="163"/>
      <c r="AX850" s="163"/>
      <c r="AY850" s="163"/>
      <c r="AZ850" s="163"/>
      <c r="BA850" s="163"/>
      <c r="BB850" s="163"/>
      <c r="BC850" s="187"/>
    </row>
    <row r="851" spans="3:55" x14ac:dyDescent="0.2">
      <c r="C851" s="163"/>
      <c r="D851" s="163"/>
      <c r="E851" s="163"/>
      <c r="F851" s="163"/>
      <c r="G851" s="163"/>
      <c r="H851" s="163"/>
      <c r="I851" s="163"/>
      <c r="J851" s="163"/>
      <c r="K851" s="163"/>
      <c r="L851" s="163"/>
      <c r="M851" s="163"/>
      <c r="N851" s="163"/>
      <c r="O851" s="163"/>
      <c r="P851" s="163"/>
      <c r="Q851" s="163"/>
      <c r="R851" s="163"/>
      <c r="S851" s="163"/>
      <c r="T851" s="163"/>
      <c r="U851" s="163"/>
      <c r="V851" s="163"/>
      <c r="W851" s="163"/>
      <c r="X851" s="163"/>
      <c r="Y851" s="163"/>
      <c r="Z851" s="163"/>
      <c r="AA851" s="163"/>
      <c r="AB851" s="163"/>
      <c r="AC851" s="163"/>
      <c r="AD851" s="163"/>
      <c r="AE851" s="163"/>
      <c r="AF851" s="163"/>
      <c r="AG851" s="163"/>
      <c r="AH851" s="163"/>
      <c r="AI851" s="163"/>
      <c r="AJ851" s="163"/>
      <c r="AK851" s="163"/>
      <c r="AL851" s="163"/>
      <c r="AM851" s="163"/>
      <c r="AN851" s="163"/>
      <c r="AO851" s="163"/>
      <c r="AP851" s="163"/>
      <c r="AQ851" s="163"/>
      <c r="AR851" s="163"/>
      <c r="AS851" s="163"/>
      <c r="AT851" s="163"/>
      <c r="AU851" s="163"/>
      <c r="AV851" s="163"/>
      <c r="AW851" s="163"/>
      <c r="AX851" s="163"/>
      <c r="AY851" s="163"/>
      <c r="AZ851" s="163"/>
      <c r="BA851" s="163"/>
      <c r="BB851" s="163"/>
      <c r="BC851" s="187"/>
    </row>
    <row r="852" spans="3:55" x14ac:dyDescent="0.2">
      <c r="C852" s="163"/>
      <c r="D852" s="163"/>
      <c r="E852" s="163"/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3"/>
      <c r="S852" s="163"/>
      <c r="T852" s="163"/>
      <c r="U852" s="163"/>
      <c r="V852" s="163"/>
      <c r="W852" s="163"/>
      <c r="X852" s="163"/>
      <c r="Y852" s="163"/>
      <c r="Z852" s="163"/>
      <c r="AA852" s="163"/>
      <c r="AB852" s="163"/>
      <c r="AC852" s="163"/>
      <c r="AD852" s="163"/>
      <c r="AE852" s="163"/>
      <c r="AF852" s="163"/>
      <c r="AG852" s="163"/>
      <c r="AH852" s="163"/>
      <c r="AI852" s="163"/>
      <c r="AJ852" s="163"/>
      <c r="AK852" s="163"/>
      <c r="AL852" s="163"/>
      <c r="AM852" s="163"/>
      <c r="AN852" s="163"/>
      <c r="AO852" s="163"/>
      <c r="AP852" s="163"/>
      <c r="AQ852" s="163"/>
      <c r="AR852" s="163"/>
      <c r="AS852" s="163"/>
      <c r="AT852" s="163"/>
      <c r="AU852" s="163"/>
      <c r="AV852" s="163"/>
      <c r="AW852" s="163"/>
      <c r="AX852" s="163"/>
      <c r="AY852" s="163"/>
      <c r="AZ852" s="163"/>
      <c r="BA852" s="163"/>
      <c r="BB852" s="163"/>
      <c r="BC852" s="187"/>
    </row>
    <row r="853" spans="3:55" x14ac:dyDescent="0.2">
      <c r="C853" s="163"/>
      <c r="D853" s="163"/>
      <c r="E853" s="163"/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3"/>
      <c r="S853" s="163"/>
      <c r="T853" s="163"/>
      <c r="U853" s="163"/>
      <c r="V853" s="163"/>
      <c r="W853" s="163"/>
      <c r="X853" s="163"/>
      <c r="Y853" s="163"/>
      <c r="Z853" s="163"/>
      <c r="AA853" s="163"/>
      <c r="AB853" s="163"/>
      <c r="AC853" s="163"/>
      <c r="AD853" s="163"/>
      <c r="AE853" s="163"/>
      <c r="AF853" s="163"/>
      <c r="AG853" s="163"/>
      <c r="AH853" s="163"/>
      <c r="AI853" s="163"/>
      <c r="AJ853" s="163"/>
      <c r="AK853" s="163"/>
      <c r="AL853" s="163"/>
      <c r="AM853" s="163"/>
      <c r="AN853" s="163"/>
      <c r="AO853" s="163"/>
      <c r="AP853" s="163"/>
      <c r="AQ853" s="163"/>
      <c r="AR853" s="163"/>
      <c r="AS853" s="163"/>
      <c r="AT853" s="163"/>
      <c r="AU853" s="163"/>
      <c r="AV853" s="163"/>
      <c r="AW853" s="163"/>
      <c r="AX853" s="163"/>
      <c r="AY853" s="163"/>
      <c r="AZ853" s="163"/>
      <c r="BA853" s="163"/>
      <c r="BB853" s="163"/>
      <c r="BC853" s="187"/>
    </row>
    <row r="854" spans="3:55" x14ac:dyDescent="0.2">
      <c r="C854" s="163"/>
      <c r="D854" s="163"/>
      <c r="E854" s="163"/>
      <c r="F854" s="163"/>
      <c r="G854" s="163"/>
      <c r="H854" s="163"/>
      <c r="I854" s="163"/>
      <c r="J854" s="163"/>
      <c r="K854" s="163"/>
      <c r="L854" s="163"/>
      <c r="M854" s="163"/>
      <c r="N854" s="163"/>
      <c r="O854" s="163"/>
      <c r="P854" s="163"/>
      <c r="Q854" s="163"/>
      <c r="R854" s="163"/>
      <c r="S854" s="163"/>
      <c r="T854" s="163"/>
      <c r="U854" s="163"/>
      <c r="V854" s="163"/>
      <c r="W854" s="163"/>
      <c r="X854" s="163"/>
      <c r="Y854" s="163"/>
      <c r="Z854" s="163"/>
      <c r="AA854" s="163"/>
      <c r="AB854" s="163"/>
      <c r="AC854" s="163"/>
      <c r="AD854" s="163"/>
      <c r="AE854" s="163"/>
      <c r="AF854" s="163"/>
      <c r="AG854" s="163"/>
      <c r="AH854" s="163"/>
      <c r="AI854" s="163"/>
      <c r="AJ854" s="163"/>
      <c r="AK854" s="163"/>
      <c r="AL854" s="163"/>
      <c r="AM854" s="163"/>
      <c r="AN854" s="163"/>
      <c r="AO854" s="163"/>
      <c r="AP854" s="163"/>
      <c r="AQ854" s="163"/>
      <c r="AR854" s="163"/>
      <c r="AS854" s="163"/>
      <c r="AT854" s="163"/>
      <c r="AU854" s="163"/>
      <c r="AV854" s="163"/>
      <c r="AW854" s="163"/>
      <c r="AX854" s="163"/>
      <c r="AY854" s="163"/>
      <c r="AZ854" s="163"/>
      <c r="BA854" s="163"/>
      <c r="BB854" s="163"/>
      <c r="BC854" s="187"/>
    </row>
    <row r="855" spans="3:55" x14ac:dyDescent="0.2">
      <c r="C855" s="163"/>
      <c r="D855" s="163"/>
      <c r="E855" s="163"/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3"/>
      <c r="S855" s="163"/>
      <c r="T855" s="163"/>
      <c r="U855" s="163"/>
      <c r="V855" s="163"/>
      <c r="W855" s="163"/>
      <c r="X855" s="163"/>
      <c r="Y855" s="163"/>
      <c r="Z855" s="163"/>
      <c r="AA855" s="163"/>
      <c r="AB855" s="163"/>
      <c r="AC855" s="163"/>
      <c r="AD855" s="163"/>
      <c r="AE855" s="163"/>
      <c r="AF855" s="163"/>
      <c r="AG855" s="163"/>
      <c r="AH855" s="163"/>
      <c r="AI855" s="163"/>
      <c r="AJ855" s="163"/>
      <c r="AK855" s="163"/>
      <c r="AL855" s="163"/>
      <c r="AM855" s="163"/>
      <c r="AN855" s="163"/>
      <c r="AO855" s="163"/>
      <c r="AP855" s="163"/>
      <c r="AQ855" s="163"/>
      <c r="AR855" s="163"/>
      <c r="AS855" s="163"/>
      <c r="AT855" s="163"/>
      <c r="AU855" s="163"/>
      <c r="AV855" s="163"/>
      <c r="AW855" s="163"/>
      <c r="AX855" s="163"/>
      <c r="AY855" s="163"/>
      <c r="AZ855" s="163"/>
      <c r="BA855" s="163"/>
      <c r="BB855" s="163"/>
      <c r="BC855" s="187"/>
    </row>
    <row r="856" spans="3:55" x14ac:dyDescent="0.2">
      <c r="C856" s="163"/>
      <c r="D856" s="163"/>
      <c r="E856" s="163"/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3"/>
      <c r="S856" s="163"/>
      <c r="T856" s="163"/>
      <c r="U856" s="163"/>
      <c r="V856" s="163"/>
      <c r="W856" s="163"/>
      <c r="X856" s="163"/>
      <c r="Y856" s="163"/>
      <c r="Z856" s="163"/>
      <c r="AA856" s="163"/>
      <c r="AB856" s="163"/>
      <c r="AC856" s="163"/>
      <c r="AD856" s="163"/>
      <c r="AE856" s="163"/>
      <c r="AF856" s="163"/>
      <c r="AG856" s="163"/>
      <c r="AH856" s="163"/>
      <c r="AI856" s="163"/>
      <c r="AJ856" s="163"/>
      <c r="AK856" s="163"/>
      <c r="AL856" s="163"/>
      <c r="AM856" s="163"/>
      <c r="AN856" s="163"/>
      <c r="AO856" s="163"/>
      <c r="AP856" s="163"/>
      <c r="AQ856" s="163"/>
      <c r="AR856" s="163"/>
      <c r="AS856" s="163"/>
      <c r="AT856" s="163"/>
      <c r="AU856" s="163"/>
      <c r="AV856" s="163"/>
      <c r="AW856" s="163"/>
      <c r="AX856" s="163"/>
      <c r="AY856" s="163"/>
      <c r="AZ856" s="163"/>
      <c r="BA856" s="163"/>
      <c r="BB856" s="163"/>
      <c r="BC856" s="187"/>
    </row>
    <row r="857" spans="3:55" x14ac:dyDescent="0.2">
      <c r="C857" s="163"/>
      <c r="D857" s="163"/>
      <c r="E857" s="163"/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3"/>
      <c r="S857" s="163"/>
      <c r="T857" s="163"/>
      <c r="U857" s="163"/>
      <c r="V857" s="163"/>
      <c r="W857" s="163"/>
      <c r="X857" s="163"/>
      <c r="Y857" s="163"/>
      <c r="Z857" s="163"/>
      <c r="AA857" s="163"/>
      <c r="AB857" s="163"/>
      <c r="AC857" s="163"/>
      <c r="AD857" s="163"/>
      <c r="AE857" s="163"/>
      <c r="AF857" s="163"/>
      <c r="AG857" s="163"/>
      <c r="AH857" s="163"/>
      <c r="AI857" s="163"/>
      <c r="AJ857" s="163"/>
      <c r="AK857" s="163"/>
      <c r="AL857" s="163"/>
      <c r="AM857" s="163"/>
      <c r="AN857" s="163"/>
      <c r="AO857" s="163"/>
      <c r="AP857" s="163"/>
      <c r="AQ857" s="163"/>
      <c r="AR857" s="163"/>
      <c r="AS857" s="163"/>
      <c r="AT857" s="163"/>
      <c r="AU857" s="163"/>
      <c r="AV857" s="163"/>
      <c r="AW857" s="163"/>
      <c r="AX857" s="163"/>
      <c r="AY857" s="163"/>
      <c r="AZ857" s="163"/>
      <c r="BA857" s="163"/>
      <c r="BB857" s="163"/>
      <c r="BC857" s="187"/>
    </row>
    <row r="858" spans="3:55" x14ac:dyDescent="0.2">
      <c r="C858" s="163"/>
      <c r="D858" s="163"/>
      <c r="E858" s="163"/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3"/>
      <c r="S858" s="163"/>
      <c r="T858" s="163"/>
      <c r="U858" s="163"/>
      <c r="V858" s="163"/>
      <c r="W858" s="163"/>
      <c r="X858" s="163"/>
      <c r="Y858" s="163"/>
      <c r="Z858" s="163"/>
      <c r="AA858" s="163"/>
      <c r="AB858" s="163"/>
      <c r="AC858" s="163"/>
      <c r="AD858" s="163"/>
      <c r="AE858" s="163"/>
      <c r="AF858" s="163"/>
      <c r="AG858" s="163"/>
      <c r="AH858" s="163"/>
      <c r="AI858" s="163"/>
      <c r="AJ858" s="163"/>
      <c r="AK858" s="163"/>
      <c r="AL858" s="163"/>
      <c r="AM858" s="163"/>
      <c r="AN858" s="163"/>
      <c r="AO858" s="163"/>
      <c r="AP858" s="163"/>
      <c r="AQ858" s="163"/>
      <c r="AR858" s="163"/>
      <c r="AS858" s="163"/>
      <c r="AT858" s="163"/>
      <c r="AU858" s="163"/>
      <c r="AV858" s="163"/>
      <c r="AW858" s="163"/>
      <c r="AX858" s="163"/>
      <c r="AY858" s="163"/>
      <c r="AZ858" s="163"/>
      <c r="BA858" s="163"/>
      <c r="BB858" s="163"/>
      <c r="BC858" s="187"/>
    </row>
    <row r="859" spans="3:55" x14ac:dyDescent="0.2">
      <c r="C859" s="163"/>
      <c r="D859" s="163"/>
      <c r="E859" s="163"/>
      <c r="F859" s="163"/>
      <c r="G859" s="163"/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3"/>
      <c r="S859" s="163"/>
      <c r="T859" s="163"/>
      <c r="U859" s="163"/>
      <c r="V859" s="163"/>
      <c r="W859" s="163"/>
      <c r="X859" s="163"/>
      <c r="Y859" s="163"/>
      <c r="Z859" s="163"/>
      <c r="AA859" s="163"/>
      <c r="AB859" s="163"/>
      <c r="AC859" s="163"/>
      <c r="AD859" s="163"/>
      <c r="AE859" s="163"/>
      <c r="AF859" s="163"/>
      <c r="AG859" s="163"/>
      <c r="AH859" s="163"/>
      <c r="AI859" s="163"/>
      <c r="AJ859" s="163"/>
      <c r="AK859" s="163"/>
      <c r="AL859" s="163"/>
      <c r="AM859" s="163"/>
      <c r="AN859" s="163"/>
      <c r="AO859" s="163"/>
      <c r="AP859" s="163"/>
      <c r="AQ859" s="163"/>
      <c r="AR859" s="163"/>
      <c r="AS859" s="163"/>
      <c r="AT859" s="163"/>
      <c r="AU859" s="163"/>
      <c r="AV859" s="163"/>
      <c r="AW859" s="163"/>
      <c r="AX859" s="163"/>
      <c r="AY859" s="163"/>
      <c r="AZ859" s="163"/>
      <c r="BA859" s="163"/>
      <c r="BB859" s="163"/>
      <c r="BC859" s="187"/>
    </row>
    <row r="860" spans="3:55" x14ac:dyDescent="0.2">
      <c r="C860" s="163"/>
      <c r="D860" s="163"/>
      <c r="E860" s="163"/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3"/>
      <c r="S860" s="163"/>
      <c r="T860" s="163"/>
      <c r="U860" s="163"/>
      <c r="V860" s="163"/>
      <c r="W860" s="163"/>
      <c r="X860" s="163"/>
      <c r="Y860" s="163"/>
      <c r="Z860" s="163"/>
      <c r="AA860" s="163"/>
      <c r="AB860" s="163"/>
      <c r="AC860" s="163"/>
      <c r="AD860" s="163"/>
      <c r="AE860" s="163"/>
      <c r="AF860" s="163"/>
      <c r="AG860" s="163"/>
      <c r="AH860" s="163"/>
      <c r="AI860" s="163"/>
      <c r="AJ860" s="163"/>
      <c r="AK860" s="163"/>
      <c r="AL860" s="163"/>
      <c r="AM860" s="163"/>
      <c r="AN860" s="163"/>
      <c r="AO860" s="163"/>
      <c r="AP860" s="163"/>
      <c r="AQ860" s="163"/>
      <c r="AR860" s="163"/>
      <c r="AS860" s="163"/>
      <c r="AT860" s="163"/>
      <c r="AU860" s="163"/>
      <c r="AV860" s="163"/>
      <c r="AW860" s="163"/>
      <c r="AX860" s="163"/>
      <c r="AY860" s="163"/>
      <c r="AZ860" s="163"/>
      <c r="BA860" s="163"/>
      <c r="BB860" s="163"/>
      <c r="BC860" s="187"/>
    </row>
    <row r="861" spans="3:55" x14ac:dyDescent="0.2">
      <c r="C861" s="163"/>
      <c r="D861" s="163"/>
      <c r="E861" s="163"/>
      <c r="F861" s="163"/>
      <c r="G861" s="163"/>
      <c r="H861" s="163"/>
      <c r="I861" s="163"/>
      <c r="J861" s="163"/>
      <c r="K861" s="163"/>
      <c r="L861" s="163"/>
      <c r="M861" s="163"/>
      <c r="N861" s="163"/>
      <c r="O861" s="163"/>
      <c r="P861" s="163"/>
      <c r="Q861" s="163"/>
      <c r="R861" s="163"/>
      <c r="S861" s="163"/>
      <c r="T861" s="163"/>
      <c r="U861" s="163"/>
      <c r="V861" s="163"/>
      <c r="W861" s="163"/>
      <c r="X861" s="163"/>
      <c r="Y861" s="163"/>
      <c r="Z861" s="163"/>
      <c r="AA861" s="163"/>
      <c r="AB861" s="163"/>
      <c r="AC861" s="163"/>
      <c r="AD861" s="163"/>
      <c r="AE861" s="163"/>
      <c r="AF861" s="163"/>
      <c r="AG861" s="163"/>
      <c r="AH861" s="163"/>
      <c r="AI861" s="163"/>
      <c r="AJ861" s="163"/>
      <c r="AK861" s="163"/>
      <c r="AL861" s="163"/>
      <c r="AM861" s="163"/>
      <c r="AN861" s="163"/>
      <c r="AO861" s="163"/>
      <c r="AP861" s="163"/>
      <c r="AQ861" s="163"/>
      <c r="AR861" s="163"/>
      <c r="AS861" s="163"/>
      <c r="AT861" s="163"/>
      <c r="AU861" s="163"/>
      <c r="AV861" s="163"/>
      <c r="AW861" s="163"/>
      <c r="AX861" s="163"/>
      <c r="AY861" s="163"/>
      <c r="AZ861" s="163"/>
      <c r="BA861" s="163"/>
      <c r="BB861" s="163"/>
      <c r="BC861" s="187"/>
    </row>
    <row r="862" spans="3:55" x14ac:dyDescent="0.2">
      <c r="C862" s="163"/>
      <c r="D862" s="163"/>
      <c r="E862" s="163"/>
      <c r="F862" s="163"/>
      <c r="G862" s="163"/>
      <c r="H862" s="163"/>
      <c r="I862" s="163"/>
      <c r="J862" s="163"/>
      <c r="K862" s="163"/>
      <c r="L862" s="163"/>
      <c r="M862" s="163"/>
      <c r="N862" s="163"/>
      <c r="O862" s="163"/>
      <c r="P862" s="163"/>
      <c r="Q862" s="163"/>
      <c r="R862" s="163"/>
      <c r="S862" s="163"/>
      <c r="T862" s="163"/>
      <c r="U862" s="163"/>
      <c r="V862" s="163"/>
      <c r="W862" s="163"/>
      <c r="X862" s="163"/>
      <c r="Y862" s="163"/>
      <c r="Z862" s="163"/>
      <c r="AA862" s="163"/>
      <c r="AB862" s="163"/>
      <c r="AC862" s="163"/>
      <c r="AD862" s="163"/>
      <c r="AE862" s="163"/>
      <c r="AF862" s="163"/>
      <c r="AG862" s="163"/>
      <c r="AH862" s="163"/>
      <c r="AI862" s="163"/>
      <c r="AJ862" s="163"/>
      <c r="AK862" s="163"/>
      <c r="AL862" s="163"/>
      <c r="AM862" s="163"/>
      <c r="AN862" s="163"/>
      <c r="AO862" s="163"/>
      <c r="AP862" s="163"/>
      <c r="AQ862" s="163"/>
      <c r="AR862" s="163"/>
      <c r="AS862" s="163"/>
      <c r="AT862" s="163"/>
      <c r="AU862" s="163"/>
      <c r="AV862" s="163"/>
      <c r="AW862" s="163"/>
      <c r="AX862" s="163"/>
      <c r="AY862" s="163"/>
      <c r="AZ862" s="163"/>
      <c r="BA862" s="163"/>
      <c r="BB862" s="163"/>
      <c r="BC862" s="187"/>
    </row>
    <row r="863" spans="3:55" x14ac:dyDescent="0.2">
      <c r="C863" s="163"/>
      <c r="D863" s="163"/>
      <c r="E863" s="163"/>
      <c r="F863" s="163"/>
      <c r="G863" s="163"/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3"/>
      <c r="S863" s="163"/>
      <c r="T863" s="163"/>
      <c r="U863" s="163"/>
      <c r="V863" s="163"/>
      <c r="W863" s="163"/>
      <c r="X863" s="163"/>
      <c r="Y863" s="163"/>
      <c r="Z863" s="163"/>
      <c r="AA863" s="163"/>
      <c r="AB863" s="163"/>
      <c r="AC863" s="163"/>
      <c r="AD863" s="163"/>
      <c r="AE863" s="163"/>
      <c r="AF863" s="163"/>
      <c r="AG863" s="163"/>
      <c r="AH863" s="163"/>
      <c r="AI863" s="163"/>
      <c r="AJ863" s="163"/>
      <c r="AK863" s="163"/>
      <c r="AL863" s="163"/>
      <c r="AM863" s="163"/>
      <c r="AN863" s="163"/>
      <c r="AO863" s="163"/>
      <c r="AP863" s="163"/>
      <c r="AQ863" s="163"/>
      <c r="AR863" s="163"/>
      <c r="AS863" s="163"/>
      <c r="AT863" s="163"/>
      <c r="AU863" s="163"/>
      <c r="AV863" s="163"/>
      <c r="AW863" s="163"/>
      <c r="AX863" s="163"/>
      <c r="AY863" s="163"/>
      <c r="AZ863" s="163"/>
      <c r="BA863" s="163"/>
      <c r="BB863" s="163"/>
      <c r="BC863" s="187"/>
    </row>
    <row r="864" spans="3:55" x14ac:dyDescent="0.2">
      <c r="C864" s="163"/>
      <c r="D864" s="163"/>
      <c r="E864" s="163"/>
      <c r="F864" s="163"/>
      <c r="G864" s="163"/>
      <c r="H864" s="163"/>
      <c r="I864" s="163"/>
      <c r="J864" s="163"/>
      <c r="K864" s="163"/>
      <c r="L864" s="163"/>
      <c r="M864" s="163"/>
      <c r="N864" s="163"/>
      <c r="O864" s="163"/>
      <c r="P864" s="163"/>
      <c r="Q864" s="163"/>
      <c r="R864" s="163"/>
      <c r="S864" s="163"/>
      <c r="T864" s="163"/>
      <c r="U864" s="163"/>
      <c r="V864" s="163"/>
      <c r="W864" s="163"/>
      <c r="X864" s="163"/>
      <c r="Y864" s="163"/>
      <c r="Z864" s="163"/>
      <c r="AA864" s="163"/>
      <c r="AB864" s="163"/>
      <c r="AC864" s="163"/>
      <c r="AD864" s="163"/>
      <c r="AE864" s="163"/>
      <c r="AF864" s="163"/>
      <c r="AG864" s="163"/>
      <c r="AH864" s="163"/>
      <c r="AI864" s="163"/>
      <c r="AJ864" s="163"/>
      <c r="AK864" s="163"/>
      <c r="AL864" s="163"/>
      <c r="AM864" s="163"/>
      <c r="AN864" s="163"/>
      <c r="AO864" s="163"/>
      <c r="AP864" s="163"/>
      <c r="AQ864" s="163"/>
      <c r="AR864" s="163"/>
      <c r="AS864" s="163"/>
      <c r="AT864" s="163"/>
      <c r="AU864" s="163"/>
      <c r="AV864" s="163"/>
      <c r="AW864" s="163"/>
      <c r="AX864" s="163"/>
      <c r="AY864" s="163"/>
      <c r="AZ864" s="163"/>
      <c r="BA864" s="163"/>
      <c r="BB864" s="163"/>
      <c r="BC864" s="187"/>
    </row>
    <row r="865" spans="3:55" x14ac:dyDescent="0.2">
      <c r="C865" s="163"/>
      <c r="D865" s="163"/>
      <c r="E865" s="163"/>
      <c r="F865" s="163"/>
      <c r="G865" s="163"/>
      <c r="H865" s="163"/>
      <c r="I865" s="163"/>
      <c r="J865" s="163"/>
      <c r="K865" s="163"/>
      <c r="L865" s="163"/>
      <c r="M865" s="163"/>
      <c r="N865" s="163"/>
      <c r="O865" s="163"/>
      <c r="P865" s="163"/>
      <c r="Q865" s="163"/>
      <c r="R865" s="163"/>
      <c r="S865" s="163"/>
      <c r="T865" s="163"/>
      <c r="U865" s="163"/>
      <c r="V865" s="163"/>
      <c r="W865" s="163"/>
      <c r="X865" s="163"/>
      <c r="Y865" s="163"/>
      <c r="Z865" s="163"/>
      <c r="AA865" s="163"/>
      <c r="AB865" s="163"/>
      <c r="AC865" s="163"/>
      <c r="AD865" s="163"/>
      <c r="AE865" s="163"/>
      <c r="AF865" s="163"/>
      <c r="AG865" s="163"/>
      <c r="AH865" s="163"/>
      <c r="AI865" s="163"/>
      <c r="AJ865" s="163"/>
      <c r="AK865" s="163"/>
      <c r="AL865" s="163"/>
      <c r="AM865" s="163"/>
      <c r="AN865" s="163"/>
      <c r="AO865" s="163"/>
      <c r="AP865" s="163"/>
      <c r="AQ865" s="163"/>
      <c r="AR865" s="163"/>
      <c r="AS865" s="163"/>
      <c r="AT865" s="163"/>
      <c r="AU865" s="163"/>
      <c r="AV865" s="163"/>
      <c r="AW865" s="163"/>
      <c r="AX865" s="163"/>
      <c r="AY865" s="163"/>
      <c r="AZ865" s="163"/>
      <c r="BA865" s="163"/>
      <c r="BB865" s="163"/>
      <c r="BC865" s="187"/>
    </row>
    <row r="866" spans="3:55" x14ac:dyDescent="0.2">
      <c r="C866" s="163"/>
      <c r="D866" s="163"/>
      <c r="E866" s="163"/>
      <c r="F866" s="163"/>
      <c r="G866" s="163"/>
      <c r="H866" s="163"/>
      <c r="I866" s="163"/>
      <c r="J866" s="163"/>
      <c r="K866" s="163"/>
      <c r="L866" s="163"/>
      <c r="M866" s="163"/>
      <c r="N866" s="163"/>
      <c r="O866" s="163"/>
      <c r="P866" s="163"/>
      <c r="Q866" s="163"/>
      <c r="R866" s="163"/>
      <c r="S866" s="163"/>
      <c r="T866" s="163"/>
      <c r="U866" s="163"/>
      <c r="V866" s="163"/>
      <c r="W866" s="163"/>
      <c r="X866" s="163"/>
      <c r="Y866" s="163"/>
      <c r="Z866" s="163"/>
      <c r="AA866" s="163"/>
      <c r="AB866" s="163"/>
      <c r="AC866" s="163"/>
      <c r="AD866" s="163"/>
      <c r="AE866" s="163"/>
      <c r="AF866" s="163"/>
      <c r="AG866" s="163"/>
      <c r="AH866" s="163"/>
      <c r="AI866" s="163"/>
      <c r="AJ866" s="163"/>
      <c r="AK866" s="163"/>
      <c r="AL866" s="163"/>
      <c r="AM866" s="163"/>
      <c r="AN866" s="163"/>
      <c r="AO866" s="163"/>
      <c r="AP866" s="163"/>
      <c r="AQ866" s="163"/>
      <c r="AR866" s="163"/>
      <c r="AS866" s="163"/>
      <c r="AT866" s="163"/>
      <c r="AU866" s="163"/>
      <c r="AV866" s="163"/>
      <c r="AW866" s="163"/>
      <c r="AX866" s="163"/>
      <c r="AY866" s="163"/>
      <c r="AZ866" s="163"/>
      <c r="BA866" s="163"/>
      <c r="BB866" s="163"/>
      <c r="BC866" s="187"/>
    </row>
    <row r="867" spans="3:55" x14ac:dyDescent="0.2">
      <c r="C867" s="163"/>
      <c r="D867" s="163"/>
      <c r="E867" s="163"/>
      <c r="F867" s="163"/>
      <c r="G867" s="163"/>
      <c r="H867" s="163"/>
      <c r="I867" s="163"/>
      <c r="J867" s="163"/>
      <c r="K867" s="163"/>
      <c r="L867" s="163"/>
      <c r="M867" s="163"/>
      <c r="N867" s="163"/>
      <c r="O867" s="163"/>
      <c r="P867" s="163"/>
      <c r="Q867" s="163"/>
      <c r="R867" s="163"/>
      <c r="S867" s="163"/>
      <c r="T867" s="163"/>
      <c r="U867" s="163"/>
      <c r="V867" s="163"/>
      <c r="W867" s="163"/>
      <c r="X867" s="163"/>
      <c r="Y867" s="163"/>
      <c r="Z867" s="163"/>
      <c r="AA867" s="163"/>
      <c r="AB867" s="163"/>
      <c r="AC867" s="163"/>
      <c r="AD867" s="163"/>
      <c r="AE867" s="163"/>
      <c r="AF867" s="163"/>
      <c r="AG867" s="163"/>
      <c r="AH867" s="163"/>
      <c r="AI867" s="163"/>
      <c r="AJ867" s="163"/>
      <c r="AK867" s="163"/>
      <c r="AL867" s="163"/>
      <c r="AM867" s="163"/>
      <c r="AN867" s="163"/>
      <c r="AO867" s="163"/>
      <c r="AP867" s="163"/>
      <c r="AQ867" s="163"/>
      <c r="AR867" s="163"/>
      <c r="AS867" s="163"/>
      <c r="AT867" s="163"/>
      <c r="AU867" s="163"/>
      <c r="AV867" s="163"/>
      <c r="AW867" s="163"/>
      <c r="AX867" s="163"/>
      <c r="AY867" s="163"/>
      <c r="AZ867" s="163"/>
      <c r="BA867" s="163"/>
      <c r="BB867" s="163"/>
      <c r="BC867" s="187"/>
    </row>
    <row r="868" spans="3:55" x14ac:dyDescent="0.2">
      <c r="C868" s="163"/>
      <c r="D868" s="163"/>
      <c r="E868" s="163"/>
      <c r="F868" s="163"/>
      <c r="G868" s="163"/>
      <c r="H868" s="163"/>
      <c r="I868" s="163"/>
      <c r="J868" s="163"/>
      <c r="K868" s="163"/>
      <c r="L868" s="163"/>
      <c r="M868" s="163"/>
      <c r="N868" s="163"/>
      <c r="O868" s="163"/>
      <c r="P868" s="163"/>
      <c r="Q868" s="163"/>
      <c r="R868" s="163"/>
      <c r="S868" s="163"/>
      <c r="T868" s="163"/>
      <c r="U868" s="163"/>
      <c r="V868" s="163"/>
      <c r="W868" s="163"/>
      <c r="X868" s="163"/>
      <c r="Y868" s="163"/>
      <c r="Z868" s="163"/>
      <c r="AA868" s="163"/>
      <c r="AB868" s="163"/>
      <c r="AC868" s="163"/>
      <c r="AD868" s="163"/>
      <c r="AE868" s="163"/>
      <c r="AF868" s="163"/>
      <c r="AG868" s="163"/>
      <c r="AH868" s="163"/>
      <c r="AI868" s="163"/>
      <c r="AJ868" s="163"/>
      <c r="AK868" s="163"/>
      <c r="AL868" s="163"/>
      <c r="AM868" s="163"/>
      <c r="AN868" s="163"/>
      <c r="AO868" s="163"/>
      <c r="AP868" s="163"/>
      <c r="AQ868" s="163"/>
      <c r="AR868" s="163"/>
      <c r="AS868" s="163"/>
      <c r="AT868" s="163"/>
      <c r="AU868" s="163"/>
      <c r="AV868" s="163"/>
      <c r="AW868" s="163"/>
      <c r="AX868" s="163"/>
      <c r="AY868" s="163"/>
      <c r="AZ868" s="163"/>
      <c r="BA868" s="163"/>
      <c r="BB868" s="163"/>
      <c r="BC868" s="187"/>
    </row>
    <row r="869" spans="3:55" x14ac:dyDescent="0.2">
      <c r="C869" s="163"/>
      <c r="D869" s="163"/>
      <c r="E869" s="163"/>
      <c r="F869" s="163"/>
      <c r="G869" s="163"/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3"/>
      <c r="S869" s="163"/>
      <c r="T869" s="163"/>
      <c r="U869" s="163"/>
      <c r="V869" s="163"/>
      <c r="W869" s="163"/>
      <c r="X869" s="163"/>
      <c r="Y869" s="163"/>
      <c r="Z869" s="163"/>
      <c r="AA869" s="163"/>
      <c r="AB869" s="163"/>
      <c r="AC869" s="163"/>
      <c r="AD869" s="163"/>
      <c r="AE869" s="163"/>
      <c r="AF869" s="163"/>
      <c r="AG869" s="163"/>
      <c r="AH869" s="163"/>
      <c r="AI869" s="163"/>
      <c r="AJ869" s="163"/>
      <c r="AK869" s="163"/>
      <c r="AL869" s="163"/>
      <c r="AM869" s="163"/>
      <c r="AN869" s="163"/>
      <c r="AO869" s="163"/>
      <c r="AP869" s="163"/>
      <c r="AQ869" s="163"/>
      <c r="AR869" s="163"/>
      <c r="AS869" s="163"/>
      <c r="AT869" s="163"/>
      <c r="AU869" s="163"/>
      <c r="AV869" s="163"/>
      <c r="AW869" s="163"/>
      <c r="AX869" s="163"/>
      <c r="AY869" s="163"/>
      <c r="AZ869" s="163"/>
      <c r="BA869" s="163"/>
      <c r="BB869" s="163"/>
      <c r="BC869" s="187"/>
    </row>
    <row r="870" spans="3:55" x14ac:dyDescent="0.2">
      <c r="C870" s="163"/>
      <c r="D870" s="163"/>
      <c r="E870" s="163"/>
      <c r="F870" s="163"/>
      <c r="G870" s="163"/>
      <c r="H870" s="163"/>
      <c r="I870" s="163"/>
      <c r="J870" s="163"/>
      <c r="K870" s="163"/>
      <c r="L870" s="163"/>
      <c r="M870" s="163"/>
      <c r="N870" s="163"/>
      <c r="O870" s="163"/>
      <c r="P870" s="163"/>
      <c r="Q870" s="163"/>
      <c r="R870" s="163"/>
      <c r="S870" s="163"/>
      <c r="T870" s="163"/>
      <c r="U870" s="163"/>
      <c r="V870" s="163"/>
      <c r="W870" s="163"/>
      <c r="X870" s="163"/>
      <c r="Y870" s="163"/>
      <c r="Z870" s="163"/>
      <c r="AA870" s="163"/>
      <c r="AB870" s="163"/>
      <c r="AC870" s="163"/>
      <c r="AD870" s="163"/>
      <c r="AE870" s="163"/>
      <c r="AF870" s="163"/>
      <c r="AG870" s="163"/>
      <c r="AH870" s="163"/>
      <c r="AI870" s="163"/>
      <c r="AJ870" s="163"/>
      <c r="AK870" s="163"/>
      <c r="AL870" s="163"/>
      <c r="AM870" s="163"/>
      <c r="AN870" s="163"/>
      <c r="AO870" s="163"/>
      <c r="AP870" s="163"/>
      <c r="AQ870" s="163"/>
      <c r="AR870" s="163"/>
      <c r="AS870" s="163"/>
      <c r="AT870" s="163"/>
      <c r="AU870" s="163"/>
      <c r="AV870" s="163"/>
      <c r="AW870" s="163"/>
      <c r="AX870" s="163"/>
      <c r="AY870" s="163"/>
      <c r="AZ870" s="163"/>
      <c r="BA870" s="163"/>
      <c r="BB870" s="163"/>
      <c r="BC870" s="187"/>
    </row>
    <row r="871" spans="3:55" x14ac:dyDescent="0.2">
      <c r="C871" s="163"/>
      <c r="D871" s="163"/>
      <c r="E871" s="163"/>
      <c r="F871" s="163"/>
      <c r="G871" s="163"/>
      <c r="H871" s="163"/>
      <c r="I871" s="163"/>
      <c r="J871" s="163"/>
      <c r="K871" s="163"/>
      <c r="L871" s="163"/>
      <c r="M871" s="163"/>
      <c r="N871" s="163"/>
      <c r="O871" s="163"/>
      <c r="P871" s="163"/>
      <c r="Q871" s="163"/>
      <c r="R871" s="163"/>
      <c r="S871" s="163"/>
      <c r="T871" s="163"/>
      <c r="U871" s="163"/>
      <c r="V871" s="163"/>
      <c r="W871" s="163"/>
      <c r="X871" s="163"/>
      <c r="Y871" s="163"/>
      <c r="Z871" s="163"/>
      <c r="AA871" s="163"/>
      <c r="AB871" s="163"/>
      <c r="AC871" s="163"/>
      <c r="AD871" s="163"/>
      <c r="AE871" s="163"/>
      <c r="AF871" s="163"/>
      <c r="AG871" s="163"/>
      <c r="AH871" s="163"/>
      <c r="AI871" s="163"/>
      <c r="AJ871" s="163"/>
      <c r="AK871" s="163"/>
      <c r="AL871" s="163"/>
      <c r="AM871" s="163"/>
      <c r="AN871" s="163"/>
      <c r="AO871" s="163"/>
      <c r="AP871" s="163"/>
      <c r="AQ871" s="163"/>
      <c r="AR871" s="163"/>
      <c r="AS871" s="163"/>
      <c r="AT871" s="163"/>
      <c r="AU871" s="163"/>
      <c r="AV871" s="163"/>
      <c r="AW871" s="163"/>
      <c r="AX871" s="163"/>
      <c r="AY871" s="163"/>
      <c r="AZ871" s="163"/>
      <c r="BA871" s="163"/>
      <c r="BB871" s="163"/>
      <c r="BC871" s="187"/>
    </row>
    <row r="872" spans="3:55" x14ac:dyDescent="0.2">
      <c r="C872" s="163"/>
      <c r="D872" s="163"/>
      <c r="E872" s="163"/>
      <c r="F872" s="163"/>
      <c r="G872" s="163"/>
      <c r="H872" s="163"/>
      <c r="I872" s="163"/>
      <c r="J872" s="163"/>
      <c r="K872" s="163"/>
      <c r="L872" s="163"/>
      <c r="M872" s="163"/>
      <c r="N872" s="163"/>
      <c r="O872" s="163"/>
      <c r="P872" s="163"/>
      <c r="Q872" s="163"/>
      <c r="R872" s="163"/>
      <c r="S872" s="163"/>
      <c r="T872" s="163"/>
      <c r="U872" s="163"/>
      <c r="V872" s="163"/>
      <c r="W872" s="163"/>
      <c r="X872" s="163"/>
      <c r="Y872" s="163"/>
      <c r="Z872" s="163"/>
      <c r="AA872" s="163"/>
      <c r="AB872" s="163"/>
      <c r="AC872" s="163"/>
      <c r="AD872" s="163"/>
      <c r="AE872" s="163"/>
      <c r="AF872" s="163"/>
      <c r="AG872" s="163"/>
      <c r="AH872" s="163"/>
      <c r="AI872" s="163"/>
      <c r="AJ872" s="163"/>
      <c r="AK872" s="163"/>
      <c r="AL872" s="163"/>
      <c r="AM872" s="163"/>
      <c r="AN872" s="163"/>
      <c r="AO872" s="163"/>
      <c r="AP872" s="163"/>
      <c r="AQ872" s="163"/>
      <c r="AR872" s="163"/>
      <c r="AS872" s="163"/>
      <c r="AT872" s="163"/>
      <c r="AU872" s="163"/>
      <c r="AV872" s="163"/>
      <c r="AW872" s="163"/>
      <c r="AX872" s="163"/>
      <c r="AY872" s="163"/>
      <c r="AZ872" s="163"/>
      <c r="BA872" s="163"/>
      <c r="BB872" s="163"/>
      <c r="BC872" s="187"/>
    </row>
    <row r="873" spans="3:55" x14ac:dyDescent="0.2">
      <c r="C873" s="163"/>
      <c r="D873" s="163"/>
      <c r="E873" s="163"/>
      <c r="F873" s="163"/>
      <c r="G873" s="163"/>
      <c r="H873" s="163"/>
      <c r="I873" s="163"/>
      <c r="J873" s="163"/>
      <c r="K873" s="163"/>
      <c r="L873" s="163"/>
      <c r="M873" s="163"/>
      <c r="N873" s="163"/>
      <c r="O873" s="163"/>
      <c r="P873" s="163"/>
      <c r="Q873" s="163"/>
      <c r="R873" s="163"/>
      <c r="S873" s="163"/>
      <c r="T873" s="163"/>
      <c r="U873" s="163"/>
      <c r="V873" s="163"/>
      <c r="W873" s="163"/>
      <c r="X873" s="163"/>
      <c r="Y873" s="163"/>
      <c r="Z873" s="163"/>
      <c r="AA873" s="163"/>
      <c r="AB873" s="163"/>
      <c r="AC873" s="163"/>
      <c r="AD873" s="163"/>
      <c r="AE873" s="163"/>
      <c r="AF873" s="163"/>
      <c r="AG873" s="163"/>
      <c r="AH873" s="163"/>
      <c r="AI873" s="163"/>
      <c r="AJ873" s="163"/>
      <c r="AK873" s="163"/>
      <c r="AL873" s="163"/>
      <c r="AM873" s="163"/>
      <c r="AN873" s="163"/>
      <c r="AO873" s="163"/>
      <c r="AP873" s="163"/>
      <c r="AQ873" s="163"/>
      <c r="AR873" s="163"/>
      <c r="AS873" s="163"/>
      <c r="AT873" s="163"/>
      <c r="AU873" s="163"/>
      <c r="AV873" s="163"/>
      <c r="AW873" s="163"/>
      <c r="AX873" s="163"/>
      <c r="AY873" s="163"/>
      <c r="AZ873" s="163"/>
      <c r="BA873" s="163"/>
      <c r="BB873" s="163"/>
      <c r="BC873" s="187"/>
    </row>
    <row r="874" spans="3:55" x14ac:dyDescent="0.2">
      <c r="C874" s="163"/>
      <c r="D874" s="163"/>
      <c r="E874" s="163"/>
      <c r="F874" s="163"/>
      <c r="G874" s="163"/>
      <c r="H874" s="163"/>
      <c r="I874" s="163"/>
      <c r="J874" s="163"/>
      <c r="K874" s="163"/>
      <c r="L874" s="163"/>
      <c r="M874" s="163"/>
      <c r="N874" s="163"/>
      <c r="O874" s="163"/>
      <c r="P874" s="163"/>
      <c r="Q874" s="163"/>
      <c r="R874" s="163"/>
      <c r="S874" s="163"/>
      <c r="T874" s="163"/>
      <c r="U874" s="163"/>
      <c r="V874" s="163"/>
      <c r="W874" s="163"/>
      <c r="X874" s="163"/>
      <c r="Y874" s="163"/>
      <c r="Z874" s="163"/>
      <c r="AA874" s="163"/>
      <c r="AB874" s="163"/>
      <c r="AC874" s="163"/>
      <c r="AD874" s="163"/>
      <c r="AE874" s="163"/>
      <c r="AF874" s="163"/>
      <c r="AG874" s="163"/>
      <c r="AH874" s="163"/>
      <c r="AI874" s="163"/>
      <c r="AJ874" s="163"/>
      <c r="AK874" s="163"/>
      <c r="AL874" s="163"/>
      <c r="AM874" s="163"/>
      <c r="AN874" s="163"/>
      <c r="AO874" s="163"/>
      <c r="AP874" s="163"/>
      <c r="AQ874" s="163"/>
      <c r="AR874" s="163"/>
      <c r="AS874" s="163"/>
      <c r="AT874" s="163"/>
      <c r="AU874" s="163"/>
      <c r="AV874" s="163"/>
      <c r="AW874" s="163"/>
      <c r="AX874" s="163"/>
      <c r="AY874" s="163"/>
      <c r="AZ874" s="163"/>
      <c r="BA874" s="163"/>
      <c r="BB874" s="163"/>
      <c r="BC874" s="187"/>
    </row>
    <row r="875" spans="3:55" x14ac:dyDescent="0.2">
      <c r="C875" s="163"/>
      <c r="D875" s="163"/>
      <c r="E875" s="163"/>
      <c r="F875" s="163"/>
      <c r="G875" s="163"/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3"/>
      <c r="S875" s="163"/>
      <c r="T875" s="163"/>
      <c r="U875" s="163"/>
      <c r="V875" s="163"/>
      <c r="W875" s="163"/>
      <c r="X875" s="163"/>
      <c r="Y875" s="163"/>
      <c r="Z875" s="163"/>
      <c r="AA875" s="163"/>
      <c r="AB875" s="163"/>
      <c r="AC875" s="163"/>
      <c r="AD875" s="163"/>
      <c r="AE875" s="163"/>
      <c r="AF875" s="163"/>
      <c r="AG875" s="163"/>
      <c r="AH875" s="163"/>
      <c r="AI875" s="163"/>
      <c r="AJ875" s="163"/>
      <c r="AK875" s="163"/>
      <c r="AL875" s="163"/>
      <c r="AM875" s="163"/>
      <c r="AN875" s="163"/>
      <c r="AO875" s="163"/>
      <c r="AP875" s="163"/>
      <c r="AQ875" s="163"/>
      <c r="AR875" s="163"/>
      <c r="AS875" s="163"/>
      <c r="AT875" s="163"/>
      <c r="AU875" s="163"/>
      <c r="AV875" s="163"/>
      <c r="AW875" s="163"/>
      <c r="AX875" s="163"/>
      <c r="AY875" s="163"/>
      <c r="AZ875" s="163"/>
      <c r="BA875" s="163"/>
      <c r="BB875" s="163"/>
      <c r="BC875" s="187"/>
    </row>
    <row r="876" spans="3:55" x14ac:dyDescent="0.2">
      <c r="C876" s="163"/>
      <c r="D876" s="163"/>
      <c r="E876" s="163"/>
      <c r="F876" s="163"/>
      <c r="G876" s="163"/>
      <c r="H876" s="163"/>
      <c r="I876" s="163"/>
      <c r="J876" s="163"/>
      <c r="K876" s="163"/>
      <c r="L876" s="163"/>
      <c r="M876" s="163"/>
      <c r="N876" s="163"/>
      <c r="O876" s="163"/>
      <c r="P876" s="163"/>
      <c r="Q876" s="163"/>
      <c r="R876" s="163"/>
      <c r="S876" s="163"/>
      <c r="T876" s="163"/>
      <c r="U876" s="163"/>
      <c r="V876" s="163"/>
      <c r="W876" s="163"/>
      <c r="X876" s="163"/>
      <c r="Y876" s="163"/>
      <c r="Z876" s="163"/>
      <c r="AA876" s="163"/>
      <c r="AB876" s="163"/>
      <c r="AC876" s="163"/>
      <c r="AD876" s="163"/>
      <c r="AE876" s="163"/>
      <c r="AF876" s="163"/>
      <c r="AG876" s="163"/>
      <c r="AH876" s="163"/>
      <c r="AI876" s="163"/>
      <c r="AJ876" s="163"/>
      <c r="AK876" s="163"/>
      <c r="AL876" s="163"/>
      <c r="AM876" s="163"/>
      <c r="AN876" s="163"/>
      <c r="AO876" s="163"/>
      <c r="AP876" s="163"/>
      <c r="AQ876" s="163"/>
      <c r="AR876" s="163"/>
      <c r="AS876" s="163"/>
      <c r="AT876" s="163"/>
      <c r="AU876" s="163"/>
      <c r="AV876" s="163"/>
      <c r="AW876" s="163"/>
      <c r="AX876" s="163"/>
      <c r="AY876" s="163"/>
      <c r="AZ876" s="163"/>
      <c r="BA876" s="163"/>
      <c r="BB876" s="163"/>
      <c r="BC876" s="187"/>
    </row>
    <row r="877" spans="3:55" x14ac:dyDescent="0.2">
      <c r="C877" s="163"/>
      <c r="D877" s="163"/>
      <c r="E877" s="163"/>
      <c r="F877" s="163"/>
      <c r="G877" s="163"/>
      <c r="H877" s="163"/>
      <c r="I877" s="163"/>
      <c r="J877" s="163"/>
      <c r="K877" s="163"/>
      <c r="L877" s="163"/>
      <c r="M877" s="163"/>
      <c r="N877" s="163"/>
      <c r="O877" s="163"/>
      <c r="P877" s="163"/>
      <c r="Q877" s="163"/>
      <c r="R877" s="163"/>
      <c r="S877" s="163"/>
      <c r="T877" s="163"/>
      <c r="U877" s="163"/>
      <c r="V877" s="163"/>
      <c r="W877" s="163"/>
      <c r="X877" s="163"/>
      <c r="Y877" s="163"/>
      <c r="Z877" s="163"/>
      <c r="AA877" s="163"/>
      <c r="AB877" s="163"/>
      <c r="AC877" s="163"/>
      <c r="AD877" s="163"/>
      <c r="AE877" s="163"/>
      <c r="AF877" s="163"/>
      <c r="AG877" s="163"/>
      <c r="AH877" s="163"/>
      <c r="AI877" s="163"/>
      <c r="AJ877" s="163"/>
      <c r="AK877" s="163"/>
      <c r="AL877" s="163"/>
      <c r="AM877" s="163"/>
      <c r="AN877" s="163"/>
      <c r="AO877" s="163"/>
      <c r="AP877" s="163"/>
      <c r="AQ877" s="163"/>
      <c r="AR877" s="163"/>
      <c r="AS877" s="163"/>
      <c r="AT877" s="163"/>
      <c r="AU877" s="163"/>
      <c r="AV877" s="163"/>
      <c r="AW877" s="163"/>
      <c r="AX877" s="163"/>
      <c r="AY877" s="163"/>
      <c r="AZ877" s="163"/>
      <c r="BA877" s="163"/>
      <c r="BB877" s="163"/>
      <c r="BC877" s="187"/>
    </row>
    <row r="878" spans="3:55" x14ac:dyDescent="0.2">
      <c r="C878" s="163"/>
      <c r="D878" s="163"/>
      <c r="E878" s="163"/>
      <c r="F878" s="163"/>
      <c r="G878" s="163"/>
      <c r="H878" s="163"/>
      <c r="I878" s="163"/>
      <c r="J878" s="163"/>
      <c r="K878" s="163"/>
      <c r="L878" s="163"/>
      <c r="M878" s="163"/>
      <c r="N878" s="163"/>
      <c r="O878" s="163"/>
      <c r="P878" s="163"/>
      <c r="Q878" s="163"/>
      <c r="R878" s="163"/>
      <c r="S878" s="163"/>
      <c r="T878" s="163"/>
      <c r="U878" s="163"/>
      <c r="V878" s="163"/>
      <c r="W878" s="163"/>
      <c r="X878" s="163"/>
      <c r="Y878" s="163"/>
      <c r="Z878" s="163"/>
      <c r="AA878" s="163"/>
      <c r="AB878" s="163"/>
      <c r="AC878" s="163"/>
      <c r="AD878" s="163"/>
      <c r="AE878" s="163"/>
      <c r="AF878" s="163"/>
      <c r="AG878" s="163"/>
      <c r="AH878" s="163"/>
      <c r="AI878" s="163"/>
      <c r="AJ878" s="163"/>
      <c r="AK878" s="163"/>
      <c r="AL878" s="163"/>
      <c r="AM878" s="163"/>
      <c r="AN878" s="163"/>
      <c r="AO878" s="163"/>
      <c r="AP878" s="163"/>
      <c r="AQ878" s="163"/>
      <c r="AR878" s="163"/>
      <c r="AS878" s="163"/>
      <c r="AT878" s="163"/>
      <c r="AU878" s="163"/>
      <c r="AV878" s="163"/>
      <c r="AW878" s="163"/>
      <c r="AX878" s="163"/>
      <c r="AY878" s="163"/>
      <c r="AZ878" s="163"/>
      <c r="BA878" s="163"/>
      <c r="BB878" s="163"/>
      <c r="BC878" s="187"/>
    </row>
    <row r="879" spans="3:55" x14ac:dyDescent="0.2">
      <c r="C879" s="163"/>
      <c r="D879" s="163"/>
      <c r="E879" s="163"/>
      <c r="F879" s="163"/>
      <c r="G879" s="163"/>
      <c r="H879" s="163"/>
      <c r="I879" s="163"/>
      <c r="J879" s="163"/>
      <c r="K879" s="163"/>
      <c r="L879" s="163"/>
      <c r="M879" s="163"/>
      <c r="N879" s="163"/>
      <c r="O879" s="163"/>
      <c r="P879" s="163"/>
      <c r="Q879" s="163"/>
      <c r="R879" s="163"/>
      <c r="S879" s="163"/>
      <c r="T879" s="163"/>
      <c r="U879" s="163"/>
      <c r="V879" s="163"/>
      <c r="W879" s="163"/>
      <c r="X879" s="163"/>
      <c r="Y879" s="163"/>
      <c r="Z879" s="163"/>
      <c r="AA879" s="163"/>
      <c r="AB879" s="163"/>
      <c r="AC879" s="163"/>
      <c r="AD879" s="163"/>
      <c r="AE879" s="163"/>
      <c r="AF879" s="163"/>
      <c r="AG879" s="163"/>
      <c r="AH879" s="163"/>
      <c r="AI879" s="163"/>
      <c r="AJ879" s="163"/>
      <c r="AK879" s="163"/>
      <c r="AL879" s="163"/>
      <c r="AM879" s="163"/>
      <c r="AN879" s="163"/>
      <c r="AO879" s="163"/>
      <c r="AP879" s="163"/>
      <c r="AQ879" s="163"/>
      <c r="AR879" s="163"/>
      <c r="AS879" s="163"/>
      <c r="AT879" s="163"/>
      <c r="AU879" s="163"/>
      <c r="AV879" s="163"/>
      <c r="AW879" s="163"/>
      <c r="AX879" s="163"/>
      <c r="AY879" s="163"/>
      <c r="AZ879" s="163"/>
      <c r="BA879" s="163"/>
      <c r="BB879" s="163"/>
      <c r="BC879" s="187"/>
    </row>
    <row r="880" spans="3:55" x14ac:dyDescent="0.2">
      <c r="C880" s="163"/>
      <c r="D880" s="163"/>
      <c r="E880" s="163"/>
      <c r="F880" s="163"/>
      <c r="G880" s="163"/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3"/>
      <c r="S880" s="163"/>
      <c r="T880" s="163"/>
      <c r="U880" s="163"/>
      <c r="V880" s="163"/>
      <c r="W880" s="163"/>
      <c r="X880" s="163"/>
      <c r="Y880" s="163"/>
      <c r="Z880" s="163"/>
      <c r="AA880" s="163"/>
      <c r="AB880" s="163"/>
      <c r="AC880" s="163"/>
      <c r="AD880" s="163"/>
      <c r="AE880" s="163"/>
      <c r="AF880" s="163"/>
      <c r="AG880" s="163"/>
      <c r="AH880" s="163"/>
      <c r="AI880" s="163"/>
      <c r="AJ880" s="163"/>
      <c r="AK880" s="163"/>
      <c r="AL880" s="163"/>
      <c r="AM880" s="163"/>
      <c r="AN880" s="163"/>
      <c r="AO880" s="163"/>
      <c r="AP880" s="163"/>
      <c r="AQ880" s="163"/>
      <c r="AR880" s="163"/>
      <c r="AS880" s="163"/>
      <c r="AT880" s="163"/>
      <c r="AU880" s="163"/>
      <c r="AV880" s="163"/>
      <c r="AW880" s="163"/>
      <c r="AX880" s="163"/>
      <c r="AY880" s="163"/>
      <c r="AZ880" s="163"/>
      <c r="BA880" s="163"/>
      <c r="BB880" s="163"/>
      <c r="BC880" s="187"/>
    </row>
    <row r="881" spans="3:55" x14ac:dyDescent="0.2">
      <c r="C881" s="163"/>
      <c r="D881" s="163"/>
      <c r="E881" s="163"/>
      <c r="F881" s="163"/>
      <c r="G881" s="163"/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3"/>
      <c r="S881" s="163"/>
      <c r="T881" s="163"/>
      <c r="U881" s="163"/>
      <c r="V881" s="163"/>
      <c r="W881" s="163"/>
      <c r="X881" s="163"/>
      <c r="Y881" s="163"/>
      <c r="Z881" s="163"/>
      <c r="AA881" s="163"/>
      <c r="AB881" s="163"/>
      <c r="AC881" s="163"/>
      <c r="AD881" s="163"/>
      <c r="AE881" s="163"/>
      <c r="AF881" s="163"/>
      <c r="AG881" s="163"/>
      <c r="AH881" s="163"/>
      <c r="AI881" s="163"/>
      <c r="AJ881" s="163"/>
      <c r="AK881" s="163"/>
      <c r="AL881" s="163"/>
      <c r="AM881" s="163"/>
      <c r="AN881" s="163"/>
      <c r="AO881" s="163"/>
      <c r="AP881" s="163"/>
      <c r="AQ881" s="163"/>
      <c r="AR881" s="163"/>
      <c r="AS881" s="163"/>
      <c r="AT881" s="163"/>
      <c r="AU881" s="163"/>
      <c r="AV881" s="163"/>
      <c r="AW881" s="163"/>
      <c r="AX881" s="163"/>
      <c r="AY881" s="163"/>
      <c r="AZ881" s="163"/>
      <c r="BA881" s="163"/>
      <c r="BB881" s="163"/>
      <c r="BC881" s="187"/>
    </row>
    <row r="882" spans="3:55" x14ac:dyDescent="0.2">
      <c r="C882" s="163"/>
      <c r="D882" s="163"/>
      <c r="E882" s="163"/>
      <c r="F882" s="163"/>
      <c r="G882" s="163"/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3"/>
      <c r="S882" s="163"/>
      <c r="T882" s="163"/>
      <c r="U882" s="163"/>
      <c r="V882" s="163"/>
      <c r="W882" s="163"/>
      <c r="X882" s="163"/>
      <c r="Y882" s="163"/>
      <c r="Z882" s="163"/>
      <c r="AA882" s="163"/>
      <c r="AB882" s="163"/>
      <c r="AC882" s="163"/>
      <c r="AD882" s="163"/>
      <c r="AE882" s="163"/>
      <c r="AF882" s="163"/>
      <c r="AG882" s="163"/>
      <c r="AH882" s="163"/>
      <c r="AI882" s="163"/>
      <c r="AJ882" s="163"/>
      <c r="AK882" s="163"/>
      <c r="AL882" s="163"/>
      <c r="AM882" s="163"/>
      <c r="AN882" s="163"/>
      <c r="AO882" s="163"/>
      <c r="AP882" s="163"/>
      <c r="AQ882" s="163"/>
      <c r="AR882" s="163"/>
      <c r="AS882" s="163"/>
      <c r="AT882" s="163"/>
      <c r="AU882" s="163"/>
      <c r="AV882" s="163"/>
      <c r="AW882" s="163"/>
      <c r="AX882" s="163"/>
      <c r="AY882" s="163"/>
      <c r="AZ882" s="163"/>
      <c r="BA882" s="163"/>
      <c r="BB882" s="163"/>
      <c r="BC882" s="187"/>
    </row>
    <row r="883" spans="3:55" x14ac:dyDescent="0.2">
      <c r="C883" s="163"/>
      <c r="D883" s="163"/>
      <c r="E883" s="163"/>
      <c r="F883" s="163"/>
      <c r="G883" s="163"/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3"/>
      <c r="S883" s="163"/>
      <c r="T883" s="163"/>
      <c r="U883" s="163"/>
      <c r="V883" s="163"/>
      <c r="W883" s="163"/>
      <c r="X883" s="163"/>
      <c r="Y883" s="163"/>
      <c r="Z883" s="163"/>
      <c r="AA883" s="163"/>
      <c r="AB883" s="163"/>
      <c r="AC883" s="163"/>
      <c r="AD883" s="163"/>
      <c r="AE883" s="163"/>
      <c r="AF883" s="163"/>
      <c r="AG883" s="163"/>
      <c r="AH883" s="163"/>
      <c r="AI883" s="163"/>
      <c r="AJ883" s="163"/>
      <c r="AK883" s="163"/>
      <c r="AL883" s="163"/>
      <c r="AM883" s="163"/>
      <c r="AN883" s="163"/>
      <c r="AO883" s="163"/>
      <c r="AP883" s="163"/>
      <c r="AQ883" s="163"/>
      <c r="AR883" s="163"/>
      <c r="AS883" s="163"/>
      <c r="AT883" s="163"/>
      <c r="AU883" s="163"/>
      <c r="AV883" s="163"/>
      <c r="AW883" s="163"/>
      <c r="AX883" s="163"/>
      <c r="AY883" s="163"/>
      <c r="AZ883" s="163"/>
      <c r="BA883" s="163"/>
      <c r="BB883" s="163"/>
      <c r="BC883" s="187"/>
    </row>
    <row r="884" spans="3:55" x14ac:dyDescent="0.2">
      <c r="C884" s="163"/>
      <c r="D884" s="163"/>
      <c r="E884" s="163"/>
      <c r="F884" s="163"/>
      <c r="G884" s="163"/>
      <c r="H884" s="163"/>
      <c r="I884" s="163"/>
      <c r="J884" s="163"/>
      <c r="K884" s="163"/>
      <c r="L884" s="163"/>
      <c r="M884" s="163"/>
      <c r="N884" s="163"/>
      <c r="O884" s="163"/>
      <c r="P884" s="163"/>
      <c r="Q884" s="163"/>
      <c r="R884" s="163"/>
      <c r="S884" s="163"/>
      <c r="T884" s="163"/>
      <c r="U884" s="163"/>
      <c r="V884" s="163"/>
      <c r="W884" s="163"/>
      <c r="X884" s="163"/>
      <c r="Y884" s="163"/>
      <c r="Z884" s="163"/>
      <c r="AA884" s="163"/>
      <c r="AB884" s="163"/>
      <c r="AC884" s="163"/>
      <c r="AD884" s="163"/>
      <c r="AE884" s="163"/>
      <c r="AF884" s="163"/>
      <c r="AG884" s="163"/>
      <c r="AH884" s="163"/>
      <c r="AI884" s="163"/>
      <c r="AJ884" s="163"/>
      <c r="AK884" s="163"/>
      <c r="AL884" s="163"/>
      <c r="AM884" s="163"/>
      <c r="AN884" s="163"/>
      <c r="AO884" s="163"/>
      <c r="AP884" s="163"/>
      <c r="AQ884" s="163"/>
      <c r="AR884" s="163"/>
      <c r="AS884" s="163"/>
      <c r="AT884" s="163"/>
      <c r="AU884" s="163"/>
      <c r="AV884" s="163"/>
      <c r="AW884" s="163"/>
      <c r="AX884" s="163"/>
      <c r="AY884" s="163"/>
      <c r="AZ884" s="163"/>
      <c r="BA884" s="163"/>
      <c r="BB884" s="163"/>
      <c r="BC884" s="187"/>
    </row>
    <row r="885" spans="3:55" x14ac:dyDescent="0.2">
      <c r="C885" s="163"/>
      <c r="D885" s="163"/>
      <c r="E885" s="163"/>
      <c r="F885" s="163"/>
      <c r="G885" s="163"/>
      <c r="H885" s="163"/>
      <c r="I885" s="163"/>
      <c r="J885" s="163"/>
      <c r="K885" s="163"/>
      <c r="L885" s="163"/>
      <c r="M885" s="163"/>
      <c r="N885" s="163"/>
      <c r="O885" s="163"/>
      <c r="P885" s="163"/>
      <c r="Q885" s="163"/>
      <c r="R885" s="163"/>
      <c r="S885" s="163"/>
      <c r="T885" s="163"/>
      <c r="U885" s="163"/>
      <c r="V885" s="163"/>
      <c r="W885" s="163"/>
      <c r="X885" s="163"/>
      <c r="Y885" s="163"/>
      <c r="Z885" s="163"/>
      <c r="AA885" s="163"/>
      <c r="AB885" s="163"/>
      <c r="AC885" s="163"/>
      <c r="AD885" s="163"/>
      <c r="AE885" s="163"/>
      <c r="AF885" s="163"/>
      <c r="AG885" s="163"/>
      <c r="AH885" s="163"/>
      <c r="AI885" s="163"/>
      <c r="AJ885" s="163"/>
      <c r="AK885" s="163"/>
      <c r="AL885" s="163"/>
      <c r="AM885" s="163"/>
      <c r="AN885" s="163"/>
      <c r="AO885" s="163"/>
      <c r="AP885" s="163"/>
      <c r="AQ885" s="163"/>
      <c r="AR885" s="163"/>
      <c r="AS885" s="163"/>
      <c r="AT885" s="163"/>
      <c r="AU885" s="163"/>
      <c r="AV885" s="163"/>
      <c r="AW885" s="163"/>
      <c r="AX885" s="163"/>
      <c r="AY885" s="163"/>
      <c r="AZ885" s="163"/>
      <c r="BA885" s="163"/>
      <c r="BB885" s="163"/>
      <c r="BC885" s="187"/>
    </row>
    <row r="886" spans="3:55" x14ac:dyDescent="0.2">
      <c r="C886" s="163"/>
      <c r="D886" s="163"/>
      <c r="E886" s="163"/>
      <c r="F886" s="163"/>
      <c r="G886" s="163"/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3"/>
      <c r="S886" s="163"/>
      <c r="T886" s="163"/>
      <c r="U886" s="163"/>
      <c r="V886" s="163"/>
      <c r="W886" s="163"/>
      <c r="X886" s="163"/>
      <c r="Y886" s="163"/>
      <c r="Z886" s="163"/>
      <c r="AA886" s="163"/>
      <c r="AB886" s="163"/>
      <c r="AC886" s="163"/>
      <c r="AD886" s="163"/>
      <c r="AE886" s="163"/>
      <c r="AF886" s="163"/>
      <c r="AG886" s="163"/>
      <c r="AH886" s="163"/>
      <c r="AI886" s="163"/>
      <c r="AJ886" s="163"/>
      <c r="AK886" s="163"/>
      <c r="AL886" s="163"/>
      <c r="AM886" s="163"/>
      <c r="AN886" s="163"/>
      <c r="AO886" s="163"/>
      <c r="AP886" s="163"/>
      <c r="AQ886" s="163"/>
      <c r="AR886" s="163"/>
      <c r="AS886" s="163"/>
      <c r="AT886" s="163"/>
      <c r="AU886" s="163"/>
      <c r="AV886" s="163"/>
      <c r="AW886" s="163"/>
      <c r="AX886" s="163"/>
      <c r="AY886" s="163"/>
      <c r="AZ886" s="163"/>
      <c r="BA886" s="163"/>
      <c r="BB886" s="163"/>
      <c r="BC886" s="187"/>
    </row>
    <row r="887" spans="3:55" x14ac:dyDescent="0.2">
      <c r="C887" s="163"/>
      <c r="D887" s="163"/>
      <c r="E887" s="163"/>
      <c r="F887" s="163"/>
      <c r="G887" s="163"/>
      <c r="H887" s="163"/>
      <c r="I887" s="163"/>
      <c r="J887" s="163"/>
      <c r="K887" s="163"/>
      <c r="L887" s="163"/>
      <c r="M887" s="163"/>
      <c r="N887" s="163"/>
      <c r="O887" s="163"/>
      <c r="P887" s="163"/>
      <c r="Q887" s="163"/>
      <c r="R887" s="163"/>
      <c r="S887" s="163"/>
      <c r="T887" s="163"/>
      <c r="U887" s="163"/>
      <c r="V887" s="163"/>
      <c r="W887" s="163"/>
      <c r="X887" s="163"/>
      <c r="Y887" s="163"/>
      <c r="Z887" s="163"/>
      <c r="AA887" s="163"/>
      <c r="AB887" s="163"/>
      <c r="AC887" s="163"/>
      <c r="AD887" s="163"/>
      <c r="AE887" s="163"/>
      <c r="AF887" s="163"/>
      <c r="AG887" s="163"/>
      <c r="AH887" s="163"/>
      <c r="AI887" s="163"/>
      <c r="AJ887" s="163"/>
      <c r="AK887" s="163"/>
      <c r="AL887" s="163"/>
      <c r="AM887" s="163"/>
      <c r="AN887" s="163"/>
      <c r="AO887" s="163"/>
      <c r="AP887" s="163"/>
      <c r="AQ887" s="163"/>
      <c r="AR887" s="163"/>
      <c r="AS887" s="163"/>
      <c r="AT887" s="163"/>
      <c r="AU887" s="163"/>
      <c r="AV887" s="163"/>
      <c r="AW887" s="163"/>
      <c r="AX887" s="163"/>
      <c r="AY887" s="163"/>
      <c r="AZ887" s="163"/>
      <c r="BA887" s="163"/>
      <c r="BB887" s="163"/>
      <c r="BC887" s="187"/>
    </row>
    <row r="888" spans="3:55" x14ac:dyDescent="0.2">
      <c r="C888" s="163"/>
      <c r="D888" s="163"/>
      <c r="E888" s="163"/>
      <c r="F888" s="163"/>
      <c r="G888" s="163"/>
      <c r="H888" s="163"/>
      <c r="I888" s="163"/>
      <c r="J888" s="163"/>
      <c r="K888" s="163"/>
      <c r="L888" s="163"/>
      <c r="M888" s="163"/>
      <c r="N888" s="163"/>
      <c r="O888" s="163"/>
      <c r="P888" s="163"/>
      <c r="Q888" s="163"/>
      <c r="R888" s="163"/>
      <c r="S888" s="163"/>
      <c r="T888" s="163"/>
      <c r="U888" s="163"/>
      <c r="V888" s="163"/>
      <c r="W888" s="163"/>
      <c r="X888" s="163"/>
      <c r="Y888" s="163"/>
      <c r="Z888" s="163"/>
      <c r="AA888" s="163"/>
      <c r="AB888" s="163"/>
      <c r="AC888" s="163"/>
      <c r="AD888" s="163"/>
      <c r="AE888" s="163"/>
      <c r="AF888" s="163"/>
      <c r="AG888" s="163"/>
      <c r="AH888" s="163"/>
      <c r="AI888" s="163"/>
      <c r="AJ888" s="163"/>
      <c r="AK888" s="163"/>
      <c r="AL888" s="163"/>
      <c r="AM888" s="163"/>
      <c r="AN888" s="163"/>
      <c r="AO888" s="163"/>
      <c r="AP888" s="163"/>
      <c r="AQ888" s="163"/>
      <c r="AR888" s="163"/>
      <c r="AS888" s="163"/>
      <c r="AT888" s="163"/>
      <c r="AU888" s="163"/>
      <c r="AV888" s="163"/>
      <c r="AW888" s="163"/>
      <c r="AX888" s="163"/>
      <c r="AY888" s="163"/>
      <c r="AZ888" s="163"/>
      <c r="BA888" s="163"/>
      <c r="BB888" s="163"/>
      <c r="BC888" s="187"/>
    </row>
    <row r="889" spans="3:55" x14ac:dyDescent="0.2">
      <c r="C889" s="163"/>
      <c r="D889" s="163"/>
      <c r="E889" s="163"/>
      <c r="F889" s="163"/>
      <c r="G889" s="163"/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3"/>
      <c r="S889" s="163"/>
      <c r="T889" s="163"/>
      <c r="U889" s="163"/>
      <c r="V889" s="163"/>
      <c r="W889" s="163"/>
      <c r="X889" s="163"/>
      <c r="Y889" s="163"/>
      <c r="Z889" s="163"/>
      <c r="AA889" s="163"/>
      <c r="AB889" s="163"/>
      <c r="AC889" s="163"/>
      <c r="AD889" s="163"/>
      <c r="AE889" s="163"/>
      <c r="AF889" s="163"/>
      <c r="AG889" s="163"/>
      <c r="AH889" s="163"/>
      <c r="AI889" s="163"/>
      <c r="AJ889" s="163"/>
      <c r="AK889" s="163"/>
      <c r="AL889" s="163"/>
      <c r="AM889" s="163"/>
      <c r="AN889" s="163"/>
      <c r="AO889" s="163"/>
      <c r="AP889" s="163"/>
      <c r="AQ889" s="163"/>
      <c r="AR889" s="163"/>
      <c r="AS889" s="163"/>
      <c r="AT889" s="163"/>
      <c r="AU889" s="163"/>
      <c r="AV889" s="163"/>
      <c r="AW889" s="163"/>
      <c r="AX889" s="163"/>
      <c r="AY889" s="163"/>
      <c r="AZ889" s="163"/>
      <c r="BA889" s="163"/>
      <c r="BB889" s="163"/>
      <c r="BC889" s="187"/>
    </row>
    <row r="890" spans="3:55" x14ac:dyDescent="0.2">
      <c r="C890" s="163"/>
      <c r="D890" s="163"/>
      <c r="E890" s="163"/>
      <c r="F890" s="163"/>
      <c r="G890" s="163"/>
      <c r="H890" s="163"/>
      <c r="I890" s="163"/>
      <c r="J890" s="163"/>
      <c r="K890" s="163"/>
      <c r="L890" s="163"/>
      <c r="M890" s="163"/>
      <c r="N890" s="163"/>
      <c r="O890" s="163"/>
      <c r="P890" s="163"/>
      <c r="Q890" s="163"/>
      <c r="R890" s="163"/>
      <c r="S890" s="163"/>
      <c r="T890" s="163"/>
      <c r="U890" s="163"/>
      <c r="V890" s="163"/>
      <c r="W890" s="163"/>
      <c r="X890" s="163"/>
      <c r="Y890" s="163"/>
      <c r="Z890" s="163"/>
      <c r="AA890" s="163"/>
      <c r="AB890" s="163"/>
      <c r="AC890" s="163"/>
      <c r="AD890" s="163"/>
      <c r="AE890" s="163"/>
      <c r="AF890" s="163"/>
      <c r="AG890" s="163"/>
      <c r="AH890" s="163"/>
      <c r="AI890" s="163"/>
      <c r="AJ890" s="163"/>
      <c r="AK890" s="163"/>
      <c r="AL890" s="163"/>
      <c r="AM890" s="163"/>
      <c r="AN890" s="163"/>
      <c r="AO890" s="163"/>
      <c r="AP890" s="163"/>
      <c r="AQ890" s="163"/>
      <c r="AR890" s="163"/>
      <c r="AS890" s="163"/>
      <c r="AT890" s="163"/>
      <c r="AU890" s="163"/>
      <c r="AV890" s="163"/>
      <c r="AW890" s="163"/>
      <c r="AX890" s="163"/>
      <c r="AY890" s="163"/>
      <c r="AZ890" s="163"/>
      <c r="BA890" s="163"/>
      <c r="BB890" s="163"/>
      <c r="BC890" s="187"/>
    </row>
    <row r="891" spans="3:55" x14ac:dyDescent="0.2">
      <c r="C891" s="163"/>
      <c r="D891" s="163"/>
      <c r="E891" s="163"/>
      <c r="F891" s="163"/>
      <c r="G891" s="163"/>
      <c r="H891" s="163"/>
      <c r="I891" s="163"/>
      <c r="J891" s="163"/>
      <c r="K891" s="163"/>
      <c r="L891" s="163"/>
      <c r="M891" s="163"/>
      <c r="N891" s="163"/>
      <c r="O891" s="163"/>
      <c r="P891" s="163"/>
      <c r="Q891" s="163"/>
      <c r="R891" s="163"/>
      <c r="S891" s="163"/>
      <c r="T891" s="163"/>
      <c r="U891" s="163"/>
      <c r="V891" s="163"/>
      <c r="W891" s="163"/>
      <c r="X891" s="163"/>
      <c r="Y891" s="163"/>
      <c r="Z891" s="163"/>
      <c r="AA891" s="163"/>
      <c r="AB891" s="163"/>
      <c r="AC891" s="163"/>
      <c r="AD891" s="163"/>
      <c r="AE891" s="163"/>
      <c r="AF891" s="163"/>
      <c r="AG891" s="163"/>
      <c r="AH891" s="163"/>
      <c r="AI891" s="163"/>
      <c r="AJ891" s="163"/>
      <c r="AK891" s="163"/>
      <c r="AL891" s="163"/>
      <c r="AM891" s="163"/>
      <c r="AN891" s="163"/>
      <c r="AO891" s="163"/>
      <c r="AP891" s="163"/>
      <c r="AQ891" s="163"/>
      <c r="AR891" s="163"/>
      <c r="AS891" s="163"/>
      <c r="AT891" s="163"/>
      <c r="AU891" s="163"/>
      <c r="AV891" s="163"/>
      <c r="AW891" s="163"/>
      <c r="AX891" s="163"/>
      <c r="AY891" s="163"/>
      <c r="AZ891" s="163"/>
      <c r="BA891" s="163"/>
      <c r="BB891" s="163"/>
      <c r="BC891" s="187"/>
    </row>
    <row r="892" spans="3:55" x14ac:dyDescent="0.2">
      <c r="C892" s="163"/>
      <c r="D892" s="163"/>
      <c r="E892" s="163"/>
      <c r="F892" s="163"/>
      <c r="G892" s="163"/>
      <c r="H892" s="163"/>
      <c r="I892" s="163"/>
      <c r="J892" s="163"/>
      <c r="K892" s="163"/>
      <c r="L892" s="163"/>
      <c r="M892" s="163"/>
      <c r="N892" s="163"/>
      <c r="O892" s="163"/>
      <c r="P892" s="163"/>
      <c r="Q892" s="163"/>
      <c r="R892" s="163"/>
      <c r="S892" s="163"/>
      <c r="T892" s="163"/>
      <c r="U892" s="163"/>
      <c r="V892" s="163"/>
      <c r="W892" s="163"/>
      <c r="X892" s="163"/>
      <c r="Y892" s="163"/>
      <c r="Z892" s="163"/>
      <c r="AA892" s="163"/>
      <c r="AB892" s="163"/>
      <c r="AC892" s="163"/>
      <c r="AD892" s="163"/>
      <c r="AE892" s="163"/>
      <c r="AF892" s="163"/>
      <c r="AG892" s="163"/>
      <c r="AH892" s="163"/>
      <c r="AI892" s="163"/>
      <c r="AJ892" s="163"/>
      <c r="AK892" s="163"/>
      <c r="AL892" s="163"/>
      <c r="AM892" s="163"/>
      <c r="AN892" s="163"/>
      <c r="AO892" s="163"/>
      <c r="AP892" s="163"/>
      <c r="AQ892" s="163"/>
      <c r="AR892" s="163"/>
      <c r="AS892" s="163"/>
      <c r="AT892" s="163"/>
      <c r="AU892" s="163"/>
      <c r="AV892" s="163"/>
      <c r="AW892" s="163"/>
      <c r="AX892" s="163"/>
      <c r="AY892" s="163"/>
      <c r="AZ892" s="163"/>
      <c r="BA892" s="163"/>
      <c r="BB892" s="163"/>
      <c r="BC892" s="187"/>
    </row>
    <row r="893" spans="3:55" x14ac:dyDescent="0.2">
      <c r="C893" s="163"/>
      <c r="D893" s="163"/>
      <c r="E893" s="163"/>
      <c r="F893" s="163"/>
      <c r="G893" s="163"/>
      <c r="H893" s="163"/>
      <c r="I893" s="163"/>
      <c r="J893" s="163"/>
      <c r="K893" s="163"/>
      <c r="L893" s="163"/>
      <c r="M893" s="163"/>
      <c r="N893" s="163"/>
      <c r="O893" s="163"/>
      <c r="P893" s="163"/>
      <c r="Q893" s="163"/>
      <c r="R893" s="163"/>
      <c r="S893" s="163"/>
      <c r="T893" s="163"/>
      <c r="U893" s="163"/>
      <c r="V893" s="163"/>
      <c r="W893" s="163"/>
      <c r="X893" s="163"/>
      <c r="Y893" s="163"/>
      <c r="Z893" s="163"/>
      <c r="AA893" s="163"/>
      <c r="AB893" s="163"/>
      <c r="AC893" s="163"/>
      <c r="AD893" s="163"/>
      <c r="AE893" s="163"/>
      <c r="AF893" s="163"/>
      <c r="AG893" s="163"/>
      <c r="AH893" s="163"/>
      <c r="AI893" s="163"/>
      <c r="AJ893" s="163"/>
      <c r="AK893" s="163"/>
      <c r="AL893" s="163"/>
      <c r="AM893" s="163"/>
      <c r="AN893" s="163"/>
      <c r="AO893" s="163"/>
      <c r="AP893" s="163"/>
      <c r="AQ893" s="163"/>
      <c r="AR893" s="163"/>
      <c r="AS893" s="163"/>
      <c r="AT893" s="163"/>
      <c r="AU893" s="163"/>
      <c r="AV893" s="163"/>
      <c r="AW893" s="163"/>
      <c r="AX893" s="163"/>
      <c r="AY893" s="163"/>
      <c r="AZ893" s="163"/>
      <c r="BA893" s="163"/>
      <c r="BB893" s="163"/>
      <c r="BC893" s="187"/>
    </row>
    <row r="894" spans="3:55" x14ac:dyDescent="0.2">
      <c r="C894" s="163"/>
      <c r="D894" s="163"/>
      <c r="E894" s="163"/>
      <c r="F894" s="163"/>
      <c r="G894" s="163"/>
      <c r="H894" s="163"/>
      <c r="I894" s="163"/>
      <c r="J894" s="163"/>
      <c r="K894" s="163"/>
      <c r="L894" s="163"/>
      <c r="M894" s="163"/>
      <c r="N894" s="163"/>
      <c r="O894" s="163"/>
      <c r="P894" s="163"/>
      <c r="Q894" s="163"/>
      <c r="R894" s="163"/>
      <c r="S894" s="163"/>
      <c r="T894" s="163"/>
      <c r="U894" s="163"/>
      <c r="V894" s="163"/>
      <c r="W894" s="163"/>
      <c r="X894" s="163"/>
      <c r="Y894" s="163"/>
      <c r="Z894" s="163"/>
      <c r="AA894" s="163"/>
      <c r="AB894" s="163"/>
      <c r="AC894" s="163"/>
      <c r="AD894" s="163"/>
      <c r="AE894" s="163"/>
      <c r="AF894" s="163"/>
      <c r="AG894" s="163"/>
      <c r="AH894" s="163"/>
      <c r="AI894" s="163"/>
      <c r="AJ894" s="163"/>
      <c r="AK894" s="163"/>
      <c r="AL894" s="163"/>
      <c r="AM894" s="163"/>
      <c r="AN894" s="163"/>
      <c r="AO894" s="163"/>
      <c r="AP894" s="163"/>
      <c r="AQ894" s="163"/>
      <c r="AR894" s="163"/>
      <c r="AS894" s="163"/>
      <c r="AT894" s="163"/>
      <c r="AU894" s="163"/>
      <c r="AV894" s="163"/>
      <c r="AW894" s="163"/>
      <c r="AX894" s="163"/>
      <c r="AY894" s="163"/>
      <c r="AZ894" s="163"/>
      <c r="BA894" s="163"/>
      <c r="BB894" s="163"/>
      <c r="BC894" s="187"/>
    </row>
    <row r="895" spans="3:55" x14ac:dyDescent="0.2">
      <c r="C895" s="163"/>
      <c r="D895" s="163"/>
      <c r="E895" s="163"/>
      <c r="F895" s="163"/>
      <c r="G895" s="163"/>
      <c r="H895" s="163"/>
      <c r="I895" s="163"/>
      <c r="J895" s="163"/>
      <c r="K895" s="163"/>
      <c r="L895" s="163"/>
      <c r="M895" s="163"/>
      <c r="N895" s="163"/>
      <c r="O895" s="163"/>
      <c r="P895" s="163"/>
      <c r="Q895" s="163"/>
      <c r="R895" s="163"/>
      <c r="S895" s="163"/>
      <c r="T895" s="163"/>
      <c r="U895" s="163"/>
      <c r="V895" s="163"/>
      <c r="W895" s="163"/>
      <c r="X895" s="163"/>
      <c r="Y895" s="163"/>
      <c r="Z895" s="163"/>
      <c r="AA895" s="163"/>
      <c r="AB895" s="163"/>
      <c r="AC895" s="163"/>
      <c r="AD895" s="163"/>
      <c r="AE895" s="163"/>
      <c r="AF895" s="163"/>
      <c r="AG895" s="163"/>
      <c r="AH895" s="163"/>
      <c r="AI895" s="163"/>
      <c r="AJ895" s="163"/>
      <c r="AK895" s="163"/>
      <c r="AL895" s="163"/>
      <c r="AM895" s="163"/>
      <c r="AN895" s="163"/>
      <c r="AO895" s="163"/>
      <c r="AP895" s="163"/>
      <c r="AQ895" s="163"/>
      <c r="AR895" s="163"/>
      <c r="AS895" s="163"/>
      <c r="AT895" s="163"/>
      <c r="AU895" s="163"/>
      <c r="AV895" s="163"/>
      <c r="AW895" s="163"/>
      <c r="AX895" s="163"/>
      <c r="AY895" s="163"/>
      <c r="AZ895" s="163"/>
      <c r="BA895" s="163"/>
      <c r="BB895" s="163"/>
      <c r="BC895" s="187"/>
    </row>
    <row r="896" spans="3:55" x14ac:dyDescent="0.2">
      <c r="C896" s="163"/>
      <c r="D896" s="163"/>
      <c r="E896" s="163"/>
      <c r="F896" s="163"/>
      <c r="G896" s="163"/>
      <c r="H896" s="163"/>
      <c r="I896" s="163"/>
      <c r="J896" s="163"/>
      <c r="K896" s="163"/>
      <c r="L896" s="163"/>
      <c r="M896" s="163"/>
      <c r="N896" s="163"/>
      <c r="O896" s="163"/>
      <c r="P896" s="163"/>
      <c r="Q896" s="163"/>
      <c r="R896" s="163"/>
      <c r="S896" s="163"/>
      <c r="T896" s="163"/>
      <c r="U896" s="163"/>
      <c r="V896" s="163"/>
      <c r="W896" s="163"/>
      <c r="X896" s="163"/>
      <c r="Y896" s="163"/>
      <c r="Z896" s="163"/>
      <c r="AA896" s="163"/>
      <c r="AB896" s="163"/>
      <c r="AC896" s="163"/>
      <c r="AD896" s="163"/>
      <c r="AE896" s="163"/>
      <c r="AF896" s="163"/>
      <c r="AG896" s="163"/>
      <c r="AH896" s="163"/>
      <c r="AI896" s="163"/>
      <c r="AJ896" s="163"/>
      <c r="AK896" s="163"/>
      <c r="AL896" s="163"/>
      <c r="AM896" s="163"/>
      <c r="AN896" s="163"/>
      <c r="AO896" s="163"/>
      <c r="AP896" s="163"/>
      <c r="AQ896" s="163"/>
      <c r="AR896" s="163"/>
      <c r="AS896" s="163"/>
      <c r="AT896" s="163"/>
      <c r="AU896" s="163"/>
      <c r="AV896" s="163"/>
      <c r="AW896" s="163"/>
      <c r="AX896" s="163"/>
      <c r="AY896" s="163"/>
      <c r="AZ896" s="163"/>
      <c r="BA896" s="163"/>
      <c r="BB896" s="163"/>
      <c r="BC896" s="187"/>
    </row>
    <row r="897" spans="3:55" x14ac:dyDescent="0.2">
      <c r="C897" s="163"/>
      <c r="D897" s="163"/>
      <c r="E897" s="163"/>
      <c r="F897" s="163"/>
      <c r="G897" s="163"/>
      <c r="H897" s="163"/>
      <c r="I897" s="163"/>
      <c r="J897" s="163"/>
      <c r="K897" s="163"/>
      <c r="L897" s="163"/>
      <c r="M897" s="163"/>
      <c r="N897" s="163"/>
      <c r="O897" s="163"/>
      <c r="P897" s="163"/>
      <c r="Q897" s="163"/>
      <c r="R897" s="163"/>
      <c r="S897" s="163"/>
      <c r="T897" s="163"/>
      <c r="U897" s="163"/>
      <c r="V897" s="163"/>
      <c r="W897" s="163"/>
      <c r="X897" s="163"/>
      <c r="Y897" s="163"/>
      <c r="Z897" s="163"/>
      <c r="AA897" s="163"/>
      <c r="AB897" s="163"/>
      <c r="AC897" s="163"/>
      <c r="AD897" s="163"/>
      <c r="AE897" s="163"/>
      <c r="AF897" s="163"/>
      <c r="AG897" s="163"/>
      <c r="AH897" s="163"/>
      <c r="AI897" s="163"/>
      <c r="AJ897" s="163"/>
      <c r="AK897" s="163"/>
      <c r="AL897" s="163"/>
      <c r="AM897" s="163"/>
      <c r="AN897" s="163"/>
      <c r="AO897" s="163"/>
      <c r="AP897" s="163"/>
      <c r="AQ897" s="163"/>
      <c r="AR897" s="163"/>
      <c r="AS897" s="163"/>
      <c r="AT897" s="163"/>
      <c r="AU897" s="163"/>
      <c r="AV897" s="163"/>
      <c r="AW897" s="163"/>
      <c r="AX897" s="163"/>
      <c r="AY897" s="163"/>
      <c r="AZ897" s="163"/>
      <c r="BA897" s="163"/>
      <c r="BB897" s="163"/>
      <c r="BC897" s="187"/>
    </row>
    <row r="898" spans="3:55" x14ac:dyDescent="0.2">
      <c r="C898" s="163"/>
      <c r="D898" s="163"/>
      <c r="E898" s="163"/>
      <c r="F898" s="163"/>
      <c r="G898" s="163"/>
      <c r="H898" s="163"/>
      <c r="I898" s="163"/>
      <c r="J898" s="163"/>
      <c r="K898" s="163"/>
      <c r="L898" s="163"/>
      <c r="M898" s="163"/>
      <c r="N898" s="163"/>
      <c r="O898" s="163"/>
      <c r="P898" s="163"/>
      <c r="Q898" s="163"/>
      <c r="R898" s="163"/>
      <c r="S898" s="163"/>
      <c r="T898" s="163"/>
      <c r="U898" s="163"/>
      <c r="V898" s="163"/>
      <c r="W898" s="163"/>
      <c r="X898" s="163"/>
      <c r="Y898" s="163"/>
      <c r="Z898" s="163"/>
      <c r="AA898" s="163"/>
      <c r="AB898" s="163"/>
      <c r="AC898" s="163"/>
      <c r="AD898" s="163"/>
      <c r="AE898" s="163"/>
      <c r="AF898" s="163"/>
      <c r="AG898" s="163"/>
      <c r="AH898" s="163"/>
      <c r="AI898" s="163"/>
      <c r="AJ898" s="163"/>
      <c r="AK898" s="163"/>
      <c r="AL898" s="163"/>
      <c r="AM898" s="163"/>
      <c r="AN898" s="163"/>
      <c r="AO898" s="163"/>
      <c r="AP898" s="163"/>
      <c r="AQ898" s="163"/>
      <c r="AR898" s="163"/>
      <c r="AS898" s="163"/>
      <c r="AT898" s="163"/>
      <c r="AU898" s="163"/>
      <c r="AV898" s="163"/>
      <c r="AW898" s="163"/>
      <c r="AX898" s="163"/>
      <c r="AY898" s="163"/>
      <c r="AZ898" s="163"/>
      <c r="BA898" s="163"/>
      <c r="BB898" s="163"/>
      <c r="BC898" s="187"/>
    </row>
    <row r="899" spans="3:55" x14ac:dyDescent="0.2">
      <c r="C899" s="163"/>
      <c r="D899" s="163"/>
      <c r="E899" s="163"/>
      <c r="F899" s="163"/>
      <c r="G899" s="163"/>
      <c r="H899" s="163"/>
      <c r="I899" s="163"/>
      <c r="J899" s="163"/>
      <c r="K899" s="163"/>
      <c r="L899" s="163"/>
      <c r="M899" s="163"/>
      <c r="N899" s="163"/>
      <c r="O899" s="163"/>
      <c r="P899" s="163"/>
      <c r="Q899" s="163"/>
      <c r="R899" s="163"/>
      <c r="S899" s="163"/>
      <c r="T899" s="163"/>
      <c r="U899" s="163"/>
      <c r="V899" s="163"/>
      <c r="W899" s="163"/>
      <c r="X899" s="163"/>
      <c r="Y899" s="163"/>
      <c r="Z899" s="163"/>
      <c r="AA899" s="163"/>
      <c r="AB899" s="163"/>
      <c r="AC899" s="163"/>
      <c r="AD899" s="163"/>
      <c r="AE899" s="163"/>
      <c r="AF899" s="163"/>
      <c r="AG899" s="163"/>
      <c r="AH899" s="163"/>
      <c r="AI899" s="163"/>
      <c r="AJ899" s="163"/>
      <c r="AK899" s="163"/>
      <c r="AL899" s="163"/>
      <c r="AM899" s="163"/>
      <c r="AN899" s="163"/>
      <c r="AO899" s="163"/>
      <c r="AP899" s="163"/>
      <c r="AQ899" s="163"/>
      <c r="AR899" s="163"/>
      <c r="AS899" s="163"/>
      <c r="AT899" s="163"/>
      <c r="AU899" s="163"/>
      <c r="AV899" s="163"/>
      <c r="AW899" s="163"/>
      <c r="AX899" s="163"/>
      <c r="AY899" s="163"/>
      <c r="AZ899" s="163"/>
      <c r="BA899" s="163"/>
      <c r="BB899" s="163"/>
      <c r="BC899" s="187"/>
    </row>
    <row r="900" spans="3:55" x14ac:dyDescent="0.2">
      <c r="C900" s="163"/>
      <c r="D900" s="163"/>
      <c r="E900" s="163"/>
      <c r="F900" s="163"/>
      <c r="G900" s="163"/>
      <c r="H900" s="163"/>
      <c r="I900" s="163"/>
      <c r="J900" s="163"/>
      <c r="K900" s="163"/>
      <c r="L900" s="163"/>
      <c r="M900" s="163"/>
      <c r="N900" s="163"/>
      <c r="O900" s="163"/>
      <c r="P900" s="163"/>
      <c r="Q900" s="163"/>
      <c r="R900" s="163"/>
      <c r="S900" s="163"/>
      <c r="T900" s="163"/>
      <c r="U900" s="163"/>
      <c r="V900" s="163"/>
      <c r="W900" s="163"/>
      <c r="X900" s="163"/>
      <c r="Y900" s="163"/>
      <c r="Z900" s="163"/>
      <c r="AA900" s="163"/>
      <c r="AB900" s="163"/>
      <c r="AC900" s="163"/>
      <c r="AD900" s="163"/>
      <c r="AE900" s="163"/>
      <c r="AF900" s="163"/>
      <c r="AG900" s="163"/>
      <c r="AH900" s="163"/>
      <c r="AI900" s="163"/>
      <c r="AJ900" s="163"/>
      <c r="AK900" s="163"/>
      <c r="AL900" s="163"/>
      <c r="AM900" s="163"/>
      <c r="AN900" s="163"/>
      <c r="AO900" s="163"/>
      <c r="AP900" s="163"/>
      <c r="AQ900" s="163"/>
      <c r="AR900" s="163"/>
      <c r="AS900" s="163"/>
      <c r="AT900" s="163"/>
      <c r="AU900" s="163"/>
      <c r="AV900" s="163"/>
      <c r="AW900" s="163"/>
      <c r="AX900" s="163"/>
      <c r="AY900" s="163"/>
      <c r="AZ900" s="163"/>
      <c r="BA900" s="163"/>
      <c r="BB900" s="163"/>
      <c r="BC900" s="187"/>
    </row>
    <row r="901" spans="3:55" x14ac:dyDescent="0.2">
      <c r="C901" s="163"/>
      <c r="D901" s="163"/>
      <c r="E901" s="163"/>
      <c r="F901" s="163"/>
      <c r="G901" s="163"/>
      <c r="H901" s="163"/>
      <c r="I901" s="163"/>
      <c r="J901" s="163"/>
      <c r="K901" s="163"/>
      <c r="L901" s="163"/>
      <c r="M901" s="163"/>
      <c r="N901" s="163"/>
      <c r="O901" s="163"/>
      <c r="P901" s="163"/>
      <c r="Q901" s="163"/>
      <c r="R901" s="163"/>
      <c r="S901" s="163"/>
      <c r="T901" s="163"/>
      <c r="U901" s="163"/>
      <c r="V901" s="163"/>
      <c r="W901" s="163"/>
      <c r="X901" s="163"/>
      <c r="Y901" s="163"/>
      <c r="Z901" s="163"/>
      <c r="AA901" s="163"/>
      <c r="AB901" s="163"/>
      <c r="AC901" s="163"/>
      <c r="AD901" s="163"/>
      <c r="AE901" s="163"/>
      <c r="AF901" s="163"/>
      <c r="AG901" s="163"/>
      <c r="AH901" s="163"/>
      <c r="AI901" s="163"/>
      <c r="AJ901" s="163"/>
      <c r="AK901" s="163"/>
      <c r="AL901" s="163"/>
      <c r="AM901" s="163"/>
      <c r="AN901" s="163"/>
      <c r="AO901" s="163"/>
      <c r="AP901" s="163"/>
      <c r="AQ901" s="163"/>
      <c r="AR901" s="163"/>
      <c r="AS901" s="163"/>
      <c r="AT901" s="163"/>
      <c r="AU901" s="163"/>
      <c r="AV901" s="163"/>
      <c r="AW901" s="163"/>
      <c r="AX901" s="163"/>
      <c r="AY901" s="163"/>
      <c r="AZ901" s="163"/>
      <c r="BA901" s="163"/>
      <c r="BB901" s="163"/>
      <c r="BC901" s="187"/>
    </row>
    <row r="902" spans="3:55" x14ac:dyDescent="0.2">
      <c r="C902" s="163"/>
      <c r="D902" s="163"/>
      <c r="E902" s="163"/>
      <c r="F902" s="163"/>
      <c r="G902" s="163"/>
      <c r="H902" s="163"/>
      <c r="I902" s="163"/>
      <c r="J902" s="163"/>
      <c r="K902" s="163"/>
      <c r="L902" s="163"/>
      <c r="M902" s="163"/>
      <c r="N902" s="163"/>
      <c r="O902" s="163"/>
      <c r="P902" s="163"/>
      <c r="Q902" s="163"/>
      <c r="R902" s="163"/>
      <c r="S902" s="163"/>
      <c r="T902" s="163"/>
      <c r="U902" s="163"/>
      <c r="V902" s="163"/>
      <c r="W902" s="163"/>
      <c r="X902" s="163"/>
      <c r="Y902" s="163"/>
      <c r="Z902" s="163"/>
      <c r="AA902" s="163"/>
      <c r="AB902" s="163"/>
      <c r="AC902" s="163"/>
      <c r="AD902" s="163"/>
      <c r="AE902" s="163"/>
      <c r="AF902" s="163"/>
      <c r="AG902" s="163"/>
      <c r="AH902" s="163"/>
      <c r="AI902" s="163"/>
      <c r="AJ902" s="163"/>
      <c r="AK902" s="163"/>
      <c r="AL902" s="163"/>
      <c r="AM902" s="163"/>
      <c r="AN902" s="163"/>
      <c r="AO902" s="163"/>
      <c r="AP902" s="163"/>
      <c r="AQ902" s="163"/>
      <c r="AR902" s="163"/>
      <c r="AS902" s="163"/>
      <c r="AT902" s="163"/>
      <c r="AU902" s="163"/>
      <c r="AV902" s="163"/>
      <c r="AW902" s="163"/>
      <c r="AX902" s="163"/>
      <c r="AY902" s="163"/>
      <c r="AZ902" s="163"/>
      <c r="BA902" s="163"/>
      <c r="BB902" s="163"/>
      <c r="BC902" s="187"/>
    </row>
    <row r="903" spans="3:55" x14ac:dyDescent="0.2">
      <c r="C903" s="163"/>
      <c r="D903" s="163"/>
      <c r="E903" s="163"/>
      <c r="F903" s="163"/>
      <c r="G903" s="163"/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3"/>
      <c r="S903" s="163"/>
      <c r="T903" s="163"/>
      <c r="U903" s="163"/>
      <c r="V903" s="163"/>
      <c r="W903" s="163"/>
      <c r="X903" s="163"/>
      <c r="Y903" s="163"/>
      <c r="Z903" s="163"/>
      <c r="AA903" s="163"/>
      <c r="AB903" s="163"/>
      <c r="AC903" s="163"/>
      <c r="AD903" s="163"/>
      <c r="AE903" s="163"/>
      <c r="AF903" s="163"/>
      <c r="AG903" s="163"/>
      <c r="AH903" s="163"/>
      <c r="AI903" s="163"/>
      <c r="AJ903" s="163"/>
      <c r="AK903" s="163"/>
      <c r="AL903" s="163"/>
      <c r="AM903" s="163"/>
      <c r="AN903" s="163"/>
      <c r="AO903" s="163"/>
      <c r="AP903" s="163"/>
      <c r="AQ903" s="163"/>
      <c r="AR903" s="163"/>
      <c r="AS903" s="163"/>
      <c r="AT903" s="163"/>
      <c r="AU903" s="163"/>
      <c r="AV903" s="163"/>
      <c r="AW903" s="163"/>
      <c r="AX903" s="163"/>
      <c r="AY903" s="163"/>
      <c r="AZ903" s="163"/>
      <c r="BA903" s="163"/>
      <c r="BB903" s="163"/>
      <c r="BC903" s="187"/>
    </row>
    <row r="904" spans="3:55" x14ac:dyDescent="0.2">
      <c r="C904" s="163"/>
      <c r="D904" s="163"/>
      <c r="E904" s="163"/>
      <c r="F904" s="163"/>
      <c r="G904" s="163"/>
      <c r="H904" s="163"/>
      <c r="I904" s="163"/>
      <c r="J904" s="163"/>
      <c r="K904" s="163"/>
      <c r="L904" s="163"/>
      <c r="M904" s="163"/>
      <c r="N904" s="163"/>
      <c r="O904" s="163"/>
      <c r="P904" s="163"/>
      <c r="Q904" s="163"/>
      <c r="R904" s="163"/>
      <c r="S904" s="163"/>
      <c r="T904" s="163"/>
      <c r="U904" s="163"/>
      <c r="V904" s="163"/>
      <c r="W904" s="163"/>
      <c r="X904" s="163"/>
      <c r="Y904" s="163"/>
      <c r="Z904" s="163"/>
      <c r="AA904" s="163"/>
      <c r="AB904" s="163"/>
      <c r="AC904" s="163"/>
      <c r="AD904" s="163"/>
      <c r="AE904" s="163"/>
      <c r="AF904" s="163"/>
      <c r="AG904" s="163"/>
      <c r="AH904" s="163"/>
      <c r="AI904" s="163"/>
      <c r="AJ904" s="163"/>
      <c r="AK904" s="163"/>
      <c r="AL904" s="163"/>
      <c r="AM904" s="163"/>
      <c r="AN904" s="163"/>
      <c r="AO904" s="163"/>
      <c r="AP904" s="163"/>
      <c r="AQ904" s="163"/>
      <c r="AR904" s="163"/>
      <c r="AS904" s="163"/>
      <c r="AT904" s="163"/>
      <c r="AU904" s="163"/>
      <c r="AV904" s="163"/>
      <c r="AW904" s="163"/>
      <c r="AX904" s="163"/>
      <c r="AY904" s="163"/>
      <c r="AZ904" s="163"/>
      <c r="BA904" s="163"/>
      <c r="BB904" s="163"/>
      <c r="BC904" s="187"/>
    </row>
    <row r="905" spans="3:55" x14ac:dyDescent="0.2">
      <c r="C905" s="163"/>
      <c r="D905" s="163"/>
      <c r="E905" s="163"/>
      <c r="F905" s="163"/>
      <c r="G905" s="163"/>
      <c r="H905" s="163"/>
      <c r="I905" s="163"/>
      <c r="J905" s="163"/>
      <c r="K905" s="163"/>
      <c r="L905" s="163"/>
      <c r="M905" s="163"/>
      <c r="N905" s="163"/>
      <c r="O905" s="163"/>
      <c r="P905" s="163"/>
      <c r="Q905" s="163"/>
      <c r="R905" s="163"/>
      <c r="S905" s="163"/>
      <c r="T905" s="163"/>
      <c r="U905" s="163"/>
      <c r="V905" s="163"/>
      <c r="W905" s="163"/>
      <c r="X905" s="163"/>
      <c r="Y905" s="163"/>
      <c r="Z905" s="163"/>
      <c r="AA905" s="163"/>
      <c r="AB905" s="163"/>
      <c r="AC905" s="163"/>
      <c r="AD905" s="163"/>
      <c r="AE905" s="163"/>
      <c r="AF905" s="163"/>
      <c r="AG905" s="163"/>
      <c r="AH905" s="163"/>
      <c r="AI905" s="163"/>
      <c r="AJ905" s="163"/>
      <c r="AK905" s="163"/>
      <c r="AL905" s="163"/>
      <c r="AM905" s="163"/>
      <c r="AN905" s="163"/>
      <c r="AO905" s="163"/>
      <c r="AP905" s="163"/>
      <c r="AQ905" s="163"/>
      <c r="AR905" s="163"/>
      <c r="AS905" s="163"/>
      <c r="AT905" s="163"/>
      <c r="AU905" s="163"/>
      <c r="AV905" s="163"/>
      <c r="AW905" s="163"/>
      <c r="AX905" s="163"/>
      <c r="AY905" s="163"/>
      <c r="AZ905" s="163"/>
      <c r="BA905" s="163"/>
      <c r="BB905" s="163"/>
      <c r="BC905" s="187"/>
    </row>
    <row r="906" spans="3:55" x14ac:dyDescent="0.2">
      <c r="C906" s="163"/>
      <c r="D906" s="163"/>
      <c r="E906" s="163"/>
      <c r="F906" s="163"/>
      <c r="G906" s="163"/>
      <c r="H906" s="163"/>
      <c r="I906" s="163"/>
      <c r="J906" s="163"/>
      <c r="K906" s="163"/>
      <c r="L906" s="163"/>
      <c r="M906" s="163"/>
      <c r="N906" s="163"/>
      <c r="O906" s="163"/>
      <c r="P906" s="163"/>
      <c r="Q906" s="163"/>
      <c r="R906" s="163"/>
      <c r="S906" s="163"/>
      <c r="T906" s="163"/>
      <c r="U906" s="163"/>
      <c r="V906" s="163"/>
      <c r="W906" s="163"/>
      <c r="X906" s="163"/>
      <c r="Y906" s="163"/>
      <c r="Z906" s="163"/>
      <c r="AA906" s="163"/>
      <c r="AB906" s="163"/>
      <c r="AC906" s="163"/>
      <c r="AD906" s="163"/>
      <c r="AE906" s="163"/>
      <c r="AF906" s="163"/>
      <c r="AG906" s="163"/>
      <c r="AH906" s="163"/>
      <c r="AI906" s="163"/>
      <c r="AJ906" s="163"/>
      <c r="AK906" s="163"/>
      <c r="AL906" s="163"/>
      <c r="AM906" s="163"/>
      <c r="AN906" s="163"/>
      <c r="AO906" s="163"/>
      <c r="AP906" s="163"/>
      <c r="AQ906" s="163"/>
      <c r="AR906" s="163"/>
      <c r="AS906" s="163"/>
      <c r="AT906" s="163"/>
      <c r="AU906" s="163"/>
      <c r="AV906" s="163"/>
      <c r="AW906" s="163"/>
      <c r="AX906" s="163"/>
      <c r="AY906" s="163"/>
      <c r="AZ906" s="163"/>
      <c r="BA906" s="163"/>
      <c r="BB906" s="163"/>
      <c r="BC906" s="187"/>
    </row>
    <row r="907" spans="3:55" x14ac:dyDescent="0.2">
      <c r="C907" s="163"/>
      <c r="D907" s="163"/>
      <c r="E907" s="163"/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163"/>
      <c r="AA907" s="163"/>
      <c r="AB907" s="163"/>
      <c r="AC907" s="163"/>
      <c r="AD907" s="163"/>
      <c r="AE907" s="163"/>
      <c r="AF907" s="163"/>
      <c r="AG907" s="163"/>
      <c r="AH907" s="163"/>
      <c r="AI907" s="163"/>
      <c r="AJ907" s="163"/>
      <c r="AK907" s="163"/>
      <c r="AL907" s="163"/>
      <c r="AM907" s="163"/>
      <c r="AN907" s="163"/>
      <c r="AO907" s="163"/>
      <c r="AP907" s="163"/>
      <c r="AQ907" s="163"/>
      <c r="AR907" s="163"/>
      <c r="AS907" s="163"/>
      <c r="AT907" s="163"/>
      <c r="AU907" s="163"/>
      <c r="AV907" s="163"/>
      <c r="AW907" s="163"/>
      <c r="AX907" s="163"/>
      <c r="AY907" s="163"/>
      <c r="AZ907" s="163"/>
      <c r="BA907" s="163"/>
      <c r="BB907" s="163"/>
      <c r="BC907" s="187"/>
    </row>
    <row r="908" spans="3:55" x14ac:dyDescent="0.2">
      <c r="C908" s="163"/>
      <c r="D908" s="163"/>
      <c r="E908" s="163"/>
      <c r="F908" s="163"/>
      <c r="G908" s="163"/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3"/>
      <c r="S908" s="163"/>
      <c r="T908" s="163"/>
      <c r="U908" s="163"/>
      <c r="V908" s="163"/>
      <c r="W908" s="163"/>
      <c r="X908" s="163"/>
      <c r="Y908" s="163"/>
      <c r="Z908" s="163"/>
      <c r="AA908" s="163"/>
      <c r="AB908" s="163"/>
      <c r="AC908" s="163"/>
      <c r="AD908" s="163"/>
      <c r="AE908" s="163"/>
      <c r="AF908" s="163"/>
      <c r="AG908" s="163"/>
      <c r="AH908" s="163"/>
      <c r="AI908" s="163"/>
      <c r="AJ908" s="163"/>
      <c r="AK908" s="163"/>
      <c r="AL908" s="163"/>
      <c r="AM908" s="163"/>
      <c r="AN908" s="163"/>
      <c r="AO908" s="163"/>
      <c r="AP908" s="163"/>
      <c r="AQ908" s="163"/>
      <c r="AR908" s="163"/>
      <c r="AS908" s="163"/>
      <c r="AT908" s="163"/>
      <c r="AU908" s="163"/>
      <c r="AV908" s="163"/>
      <c r="AW908" s="163"/>
      <c r="AX908" s="163"/>
      <c r="AY908" s="163"/>
      <c r="AZ908" s="163"/>
      <c r="BA908" s="163"/>
      <c r="BB908" s="163"/>
      <c r="BC908" s="187"/>
    </row>
    <row r="909" spans="3:55" x14ac:dyDescent="0.2">
      <c r="C909" s="163"/>
      <c r="D909" s="163"/>
      <c r="E909" s="163"/>
      <c r="F909" s="163"/>
      <c r="G909" s="163"/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3"/>
      <c r="S909" s="163"/>
      <c r="T909" s="163"/>
      <c r="U909" s="163"/>
      <c r="V909" s="163"/>
      <c r="W909" s="163"/>
      <c r="X909" s="163"/>
      <c r="Y909" s="163"/>
      <c r="Z909" s="163"/>
      <c r="AA909" s="163"/>
      <c r="AB909" s="163"/>
      <c r="AC909" s="163"/>
      <c r="AD909" s="163"/>
      <c r="AE909" s="163"/>
      <c r="AF909" s="163"/>
      <c r="AG909" s="163"/>
      <c r="AH909" s="163"/>
      <c r="AI909" s="163"/>
      <c r="AJ909" s="163"/>
      <c r="AK909" s="163"/>
      <c r="AL909" s="163"/>
      <c r="AM909" s="163"/>
      <c r="AN909" s="163"/>
      <c r="AO909" s="163"/>
      <c r="AP909" s="163"/>
      <c r="AQ909" s="163"/>
      <c r="AR909" s="163"/>
      <c r="AS909" s="163"/>
      <c r="AT909" s="163"/>
      <c r="AU909" s="163"/>
      <c r="AV909" s="163"/>
      <c r="AW909" s="163"/>
      <c r="AX909" s="163"/>
      <c r="AY909" s="163"/>
      <c r="AZ909" s="163"/>
      <c r="BA909" s="163"/>
      <c r="BB909" s="163"/>
      <c r="BC909" s="187"/>
    </row>
    <row r="910" spans="3:55" x14ac:dyDescent="0.2">
      <c r="C910" s="163"/>
      <c r="D910" s="163"/>
      <c r="E910" s="163"/>
      <c r="F910" s="163"/>
      <c r="G910" s="163"/>
      <c r="H910" s="163"/>
      <c r="I910" s="163"/>
      <c r="J910" s="163"/>
      <c r="K910" s="163"/>
      <c r="L910" s="163"/>
      <c r="M910" s="163"/>
      <c r="N910" s="163"/>
      <c r="O910" s="163"/>
      <c r="P910" s="163"/>
      <c r="Q910" s="163"/>
      <c r="R910" s="163"/>
      <c r="S910" s="163"/>
      <c r="T910" s="163"/>
      <c r="U910" s="163"/>
      <c r="V910" s="163"/>
      <c r="W910" s="163"/>
      <c r="X910" s="163"/>
      <c r="Y910" s="163"/>
      <c r="Z910" s="163"/>
      <c r="AA910" s="163"/>
      <c r="AB910" s="163"/>
      <c r="AC910" s="163"/>
      <c r="AD910" s="163"/>
      <c r="AE910" s="163"/>
      <c r="AF910" s="163"/>
      <c r="AG910" s="163"/>
      <c r="AH910" s="163"/>
      <c r="AI910" s="163"/>
      <c r="AJ910" s="163"/>
      <c r="AK910" s="163"/>
      <c r="AL910" s="163"/>
      <c r="AM910" s="163"/>
      <c r="AN910" s="163"/>
      <c r="AO910" s="163"/>
      <c r="AP910" s="163"/>
      <c r="AQ910" s="163"/>
      <c r="AR910" s="163"/>
      <c r="AS910" s="163"/>
      <c r="AT910" s="163"/>
      <c r="AU910" s="163"/>
      <c r="AV910" s="163"/>
      <c r="AW910" s="163"/>
      <c r="AX910" s="163"/>
      <c r="AY910" s="163"/>
      <c r="AZ910" s="163"/>
      <c r="BA910" s="163"/>
      <c r="BB910" s="163"/>
      <c r="BC910" s="187"/>
    </row>
    <row r="911" spans="3:55" x14ac:dyDescent="0.2">
      <c r="C911" s="163"/>
      <c r="D911" s="163"/>
      <c r="E911" s="163"/>
      <c r="F911" s="163"/>
      <c r="G911" s="163"/>
      <c r="H911" s="163"/>
      <c r="I911" s="163"/>
      <c r="J911" s="163"/>
      <c r="K911" s="163"/>
      <c r="L911" s="163"/>
      <c r="M911" s="163"/>
      <c r="N911" s="163"/>
      <c r="O911" s="163"/>
      <c r="P911" s="163"/>
      <c r="Q911" s="163"/>
      <c r="R911" s="163"/>
      <c r="S911" s="163"/>
      <c r="T911" s="163"/>
      <c r="U911" s="163"/>
      <c r="V911" s="163"/>
      <c r="W911" s="163"/>
      <c r="X911" s="163"/>
      <c r="Y911" s="163"/>
      <c r="Z911" s="163"/>
      <c r="AA911" s="163"/>
      <c r="AB911" s="163"/>
      <c r="AC911" s="163"/>
      <c r="AD911" s="163"/>
      <c r="AE911" s="163"/>
      <c r="AF911" s="163"/>
      <c r="AG911" s="163"/>
      <c r="AH911" s="163"/>
      <c r="AI911" s="163"/>
      <c r="AJ911" s="163"/>
      <c r="AK911" s="163"/>
      <c r="AL911" s="163"/>
      <c r="AM911" s="163"/>
      <c r="AN911" s="163"/>
      <c r="AO911" s="163"/>
      <c r="AP911" s="163"/>
      <c r="AQ911" s="163"/>
      <c r="AR911" s="163"/>
      <c r="AS911" s="163"/>
      <c r="AT911" s="163"/>
      <c r="AU911" s="163"/>
      <c r="AV911" s="163"/>
      <c r="AW911" s="163"/>
      <c r="AX911" s="163"/>
      <c r="AY911" s="163"/>
      <c r="AZ911" s="163"/>
      <c r="BA911" s="163"/>
      <c r="BB911" s="163"/>
      <c r="BC911" s="187"/>
    </row>
    <row r="912" spans="3:55" x14ac:dyDescent="0.2">
      <c r="C912" s="163"/>
      <c r="D912" s="163"/>
      <c r="E912" s="163"/>
      <c r="F912" s="163"/>
      <c r="G912" s="163"/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3"/>
      <c r="S912" s="163"/>
      <c r="T912" s="163"/>
      <c r="U912" s="163"/>
      <c r="V912" s="163"/>
      <c r="W912" s="163"/>
      <c r="X912" s="163"/>
      <c r="Y912" s="163"/>
      <c r="Z912" s="163"/>
      <c r="AA912" s="163"/>
      <c r="AB912" s="163"/>
      <c r="AC912" s="163"/>
      <c r="AD912" s="163"/>
      <c r="AE912" s="163"/>
      <c r="AF912" s="163"/>
      <c r="AG912" s="163"/>
      <c r="AH912" s="163"/>
      <c r="AI912" s="163"/>
      <c r="AJ912" s="163"/>
      <c r="AK912" s="163"/>
      <c r="AL912" s="163"/>
      <c r="AM912" s="163"/>
      <c r="AN912" s="163"/>
      <c r="AO912" s="163"/>
      <c r="AP912" s="163"/>
      <c r="AQ912" s="163"/>
      <c r="AR912" s="163"/>
      <c r="AS912" s="163"/>
      <c r="AT912" s="163"/>
      <c r="AU912" s="163"/>
      <c r="AV912" s="163"/>
      <c r="AW912" s="163"/>
      <c r="AX912" s="163"/>
      <c r="AY912" s="163"/>
      <c r="AZ912" s="163"/>
      <c r="BA912" s="163"/>
      <c r="BB912" s="163"/>
      <c r="BC912" s="187"/>
    </row>
    <row r="913" spans="3:55" x14ac:dyDescent="0.2">
      <c r="C913" s="163"/>
      <c r="D913" s="163"/>
      <c r="E913" s="163"/>
      <c r="F913" s="163"/>
      <c r="G913" s="163"/>
      <c r="H913" s="163"/>
      <c r="I913" s="163"/>
      <c r="J913" s="163"/>
      <c r="K913" s="163"/>
      <c r="L913" s="163"/>
      <c r="M913" s="163"/>
      <c r="N913" s="163"/>
      <c r="O913" s="163"/>
      <c r="P913" s="163"/>
      <c r="Q913" s="163"/>
      <c r="R913" s="163"/>
      <c r="S913" s="163"/>
      <c r="T913" s="163"/>
      <c r="U913" s="163"/>
      <c r="V913" s="163"/>
      <c r="W913" s="163"/>
      <c r="X913" s="163"/>
      <c r="Y913" s="163"/>
      <c r="Z913" s="163"/>
      <c r="AA913" s="163"/>
      <c r="AB913" s="163"/>
      <c r="AC913" s="163"/>
      <c r="AD913" s="163"/>
      <c r="AE913" s="163"/>
      <c r="AF913" s="163"/>
      <c r="AG913" s="163"/>
      <c r="AH913" s="163"/>
      <c r="AI913" s="163"/>
      <c r="AJ913" s="163"/>
      <c r="AK913" s="163"/>
      <c r="AL913" s="163"/>
      <c r="AM913" s="163"/>
      <c r="AN913" s="163"/>
      <c r="AO913" s="163"/>
      <c r="AP913" s="163"/>
      <c r="AQ913" s="163"/>
      <c r="AR913" s="163"/>
      <c r="AS913" s="163"/>
      <c r="AT913" s="163"/>
      <c r="AU913" s="163"/>
      <c r="AV913" s="163"/>
      <c r="AW913" s="163"/>
      <c r="AX913" s="163"/>
      <c r="AY913" s="163"/>
      <c r="AZ913" s="163"/>
      <c r="BA913" s="163"/>
      <c r="BB913" s="163"/>
      <c r="BC913" s="187"/>
    </row>
    <row r="914" spans="3:55" x14ac:dyDescent="0.2">
      <c r="C914" s="163"/>
      <c r="D914" s="163"/>
      <c r="E914" s="163"/>
      <c r="F914" s="163"/>
      <c r="G914" s="163"/>
      <c r="H914" s="163"/>
      <c r="I914" s="163"/>
      <c r="J914" s="163"/>
      <c r="K914" s="163"/>
      <c r="L914" s="163"/>
      <c r="M914" s="163"/>
      <c r="N914" s="163"/>
      <c r="O914" s="163"/>
      <c r="P914" s="163"/>
      <c r="Q914" s="163"/>
      <c r="R914" s="163"/>
      <c r="S914" s="163"/>
      <c r="T914" s="163"/>
      <c r="U914" s="163"/>
      <c r="V914" s="163"/>
      <c r="W914" s="163"/>
      <c r="X914" s="163"/>
      <c r="Y914" s="163"/>
      <c r="Z914" s="163"/>
      <c r="AA914" s="163"/>
      <c r="AB914" s="163"/>
      <c r="AC914" s="163"/>
      <c r="AD914" s="163"/>
      <c r="AE914" s="163"/>
      <c r="AF914" s="163"/>
      <c r="AG914" s="163"/>
      <c r="AH914" s="163"/>
      <c r="AI914" s="163"/>
      <c r="AJ914" s="163"/>
      <c r="AK914" s="163"/>
      <c r="AL914" s="163"/>
      <c r="AM914" s="163"/>
      <c r="AN914" s="163"/>
      <c r="AO914" s="163"/>
      <c r="AP914" s="163"/>
      <c r="AQ914" s="163"/>
      <c r="AR914" s="163"/>
      <c r="AS914" s="163"/>
      <c r="AT914" s="163"/>
      <c r="AU914" s="163"/>
      <c r="AV914" s="163"/>
      <c r="AW914" s="163"/>
      <c r="AX914" s="163"/>
      <c r="AY914" s="163"/>
      <c r="AZ914" s="163"/>
      <c r="BA914" s="163"/>
      <c r="BB914" s="163"/>
      <c r="BC914" s="187"/>
    </row>
    <row r="915" spans="3:55" x14ac:dyDescent="0.2">
      <c r="C915" s="163"/>
      <c r="D915" s="163"/>
      <c r="E915" s="163"/>
      <c r="F915" s="163"/>
      <c r="G915" s="163"/>
      <c r="H915" s="163"/>
      <c r="I915" s="163"/>
      <c r="J915" s="163"/>
      <c r="K915" s="163"/>
      <c r="L915" s="163"/>
      <c r="M915" s="163"/>
      <c r="N915" s="163"/>
      <c r="O915" s="163"/>
      <c r="P915" s="163"/>
      <c r="Q915" s="163"/>
      <c r="R915" s="163"/>
      <c r="S915" s="163"/>
      <c r="T915" s="163"/>
      <c r="U915" s="163"/>
      <c r="V915" s="163"/>
      <c r="W915" s="163"/>
      <c r="X915" s="163"/>
      <c r="Y915" s="163"/>
      <c r="Z915" s="163"/>
      <c r="AA915" s="163"/>
      <c r="AB915" s="163"/>
      <c r="AC915" s="163"/>
      <c r="AD915" s="163"/>
      <c r="AE915" s="163"/>
      <c r="AF915" s="163"/>
      <c r="AG915" s="163"/>
      <c r="AH915" s="163"/>
      <c r="AI915" s="163"/>
      <c r="AJ915" s="163"/>
      <c r="AK915" s="163"/>
      <c r="AL915" s="163"/>
      <c r="AM915" s="163"/>
      <c r="AN915" s="163"/>
      <c r="AO915" s="163"/>
      <c r="AP915" s="163"/>
      <c r="AQ915" s="163"/>
      <c r="AR915" s="163"/>
      <c r="AS915" s="163"/>
      <c r="AT915" s="163"/>
      <c r="AU915" s="163"/>
      <c r="AV915" s="163"/>
      <c r="AW915" s="163"/>
      <c r="AX915" s="163"/>
      <c r="AY915" s="163"/>
      <c r="AZ915" s="163"/>
      <c r="BA915" s="163"/>
      <c r="BB915" s="163"/>
      <c r="BC915" s="187"/>
    </row>
    <row r="916" spans="3:55" x14ac:dyDescent="0.2">
      <c r="C916" s="163"/>
      <c r="D916" s="163"/>
      <c r="E916" s="163"/>
      <c r="F916" s="163"/>
      <c r="G916" s="163"/>
      <c r="H916" s="163"/>
      <c r="I916" s="163"/>
      <c r="J916" s="163"/>
      <c r="K916" s="163"/>
      <c r="L916" s="163"/>
      <c r="M916" s="163"/>
      <c r="N916" s="163"/>
      <c r="O916" s="163"/>
      <c r="P916" s="163"/>
      <c r="Q916" s="163"/>
      <c r="R916" s="163"/>
      <c r="S916" s="163"/>
      <c r="T916" s="163"/>
      <c r="U916" s="163"/>
      <c r="V916" s="163"/>
      <c r="W916" s="163"/>
      <c r="X916" s="163"/>
      <c r="Y916" s="163"/>
      <c r="Z916" s="163"/>
      <c r="AA916" s="163"/>
      <c r="AB916" s="163"/>
      <c r="AC916" s="163"/>
      <c r="AD916" s="163"/>
      <c r="AE916" s="163"/>
      <c r="AF916" s="163"/>
      <c r="AG916" s="163"/>
      <c r="AH916" s="163"/>
      <c r="AI916" s="163"/>
      <c r="AJ916" s="163"/>
      <c r="AK916" s="163"/>
      <c r="AL916" s="163"/>
      <c r="AM916" s="163"/>
      <c r="AN916" s="163"/>
      <c r="AO916" s="163"/>
      <c r="AP916" s="163"/>
      <c r="AQ916" s="163"/>
      <c r="AR916" s="163"/>
      <c r="AS916" s="163"/>
      <c r="AT916" s="163"/>
      <c r="AU916" s="163"/>
      <c r="AV916" s="163"/>
      <c r="AW916" s="163"/>
      <c r="AX916" s="163"/>
      <c r="AY916" s="163"/>
      <c r="AZ916" s="163"/>
      <c r="BA916" s="163"/>
      <c r="BB916" s="163"/>
      <c r="BC916" s="187"/>
    </row>
    <row r="917" spans="3:55" x14ac:dyDescent="0.2">
      <c r="C917" s="163"/>
      <c r="D917" s="163"/>
      <c r="E917" s="163"/>
      <c r="F917" s="163"/>
      <c r="G917" s="163"/>
      <c r="H917" s="163"/>
      <c r="I917" s="163"/>
      <c r="J917" s="163"/>
      <c r="K917" s="163"/>
      <c r="L917" s="163"/>
      <c r="M917" s="163"/>
      <c r="N917" s="163"/>
      <c r="O917" s="163"/>
      <c r="P917" s="163"/>
      <c r="Q917" s="163"/>
      <c r="R917" s="163"/>
      <c r="S917" s="163"/>
      <c r="T917" s="163"/>
      <c r="U917" s="163"/>
      <c r="V917" s="163"/>
      <c r="W917" s="163"/>
      <c r="X917" s="163"/>
      <c r="Y917" s="163"/>
      <c r="Z917" s="163"/>
      <c r="AA917" s="163"/>
      <c r="AB917" s="163"/>
      <c r="AC917" s="163"/>
      <c r="AD917" s="163"/>
      <c r="AE917" s="163"/>
      <c r="AF917" s="163"/>
      <c r="AG917" s="163"/>
      <c r="AH917" s="163"/>
      <c r="AI917" s="163"/>
      <c r="AJ917" s="163"/>
      <c r="AK917" s="163"/>
      <c r="AL917" s="163"/>
      <c r="AM917" s="163"/>
      <c r="AN917" s="163"/>
      <c r="AO917" s="163"/>
      <c r="AP917" s="163"/>
      <c r="AQ917" s="163"/>
      <c r="AR917" s="163"/>
      <c r="AS917" s="163"/>
      <c r="AT917" s="163"/>
      <c r="AU917" s="163"/>
      <c r="AV917" s="163"/>
      <c r="AW917" s="163"/>
      <c r="AX917" s="163"/>
      <c r="AY917" s="163"/>
      <c r="AZ917" s="163"/>
      <c r="BA917" s="163"/>
      <c r="BB917" s="163"/>
      <c r="BC917" s="187"/>
    </row>
    <row r="918" spans="3:55" x14ac:dyDescent="0.2">
      <c r="C918" s="163"/>
      <c r="D918" s="163"/>
      <c r="E918" s="163"/>
      <c r="F918" s="163"/>
      <c r="G918" s="163"/>
      <c r="H918" s="163"/>
      <c r="I918" s="163"/>
      <c r="J918" s="163"/>
      <c r="K918" s="163"/>
      <c r="L918" s="163"/>
      <c r="M918" s="163"/>
      <c r="N918" s="163"/>
      <c r="O918" s="163"/>
      <c r="P918" s="163"/>
      <c r="Q918" s="163"/>
      <c r="R918" s="163"/>
      <c r="S918" s="163"/>
      <c r="T918" s="163"/>
      <c r="U918" s="163"/>
      <c r="V918" s="163"/>
      <c r="W918" s="163"/>
      <c r="X918" s="163"/>
      <c r="Y918" s="163"/>
      <c r="Z918" s="163"/>
      <c r="AA918" s="163"/>
      <c r="AB918" s="163"/>
      <c r="AC918" s="163"/>
      <c r="AD918" s="163"/>
      <c r="AE918" s="163"/>
      <c r="AF918" s="163"/>
      <c r="AG918" s="163"/>
      <c r="AH918" s="163"/>
      <c r="AI918" s="163"/>
      <c r="AJ918" s="163"/>
      <c r="AK918" s="163"/>
      <c r="AL918" s="163"/>
      <c r="AM918" s="163"/>
      <c r="AN918" s="163"/>
      <c r="AO918" s="163"/>
      <c r="AP918" s="163"/>
      <c r="AQ918" s="163"/>
      <c r="AR918" s="163"/>
      <c r="AS918" s="163"/>
      <c r="AT918" s="163"/>
      <c r="AU918" s="163"/>
      <c r="AV918" s="163"/>
      <c r="AW918" s="163"/>
      <c r="AX918" s="163"/>
      <c r="AY918" s="163"/>
      <c r="AZ918" s="163"/>
      <c r="BA918" s="163"/>
      <c r="BB918" s="163"/>
      <c r="BC918" s="187"/>
    </row>
    <row r="919" spans="3:55" x14ac:dyDescent="0.2">
      <c r="C919" s="163"/>
      <c r="D919" s="163"/>
      <c r="E919" s="163"/>
      <c r="F919" s="163"/>
      <c r="G919" s="163"/>
      <c r="H919" s="163"/>
      <c r="I919" s="163"/>
      <c r="J919" s="163"/>
      <c r="K919" s="163"/>
      <c r="L919" s="163"/>
      <c r="M919" s="163"/>
      <c r="N919" s="163"/>
      <c r="O919" s="163"/>
      <c r="P919" s="163"/>
      <c r="Q919" s="163"/>
      <c r="R919" s="163"/>
      <c r="S919" s="163"/>
      <c r="T919" s="163"/>
      <c r="U919" s="163"/>
      <c r="V919" s="163"/>
      <c r="W919" s="163"/>
      <c r="X919" s="163"/>
      <c r="Y919" s="163"/>
      <c r="Z919" s="163"/>
      <c r="AA919" s="163"/>
      <c r="AB919" s="163"/>
      <c r="AC919" s="163"/>
      <c r="AD919" s="163"/>
      <c r="AE919" s="163"/>
      <c r="AF919" s="163"/>
      <c r="AG919" s="163"/>
      <c r="AH919" s="163"/>
      <c r="AI919" s="163"/>
      <c r="AJ919" s="163"/>
      <c r="AK919" s="163"/>
      <c r="AL919" s="163"/>
      <c r="AM919" s="163"/>
      <c r="AN919" s="163"/>
      <c r="AO919" s="163"/>
      <c r="AP919" s="163"/>
      <c r="AQ919" s="163"/>
      <c r="AR919" s="163"/>
      <c r="AS919" s="163"/>
      <c r="AT919" s="163"/>
      <c r="AU919" s="163"/>
      <c r="AV919" s="163"/>
      <c r="AW919" s="163"/>
      <c r="AX919" s="163"/>
      <c r="AY919" s="163"/>
      <c r="AZ919" s="163"/>
      <c r="BA919" s="163"/>
      <c r="BB919" s="163"/>
      <c r="BC919" s="187"/>
    </row>
    <row r="920" spans="3:55" x14ac:dyDescent="0.2">
      <c r="C920" s="163"/>
      <c r="D920" s="163"/>
      <c r="E920" s="163"/>
      <c r="F920" s="163"/>
      <c r="G920" s="163"/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3"/>
      <c r="S920" s="163"/>
      <c r="T920" s="163"/>
      <c r="U920" s="163"/>
      <c r="V920" s="163"/>
      <c r="W920" s="163"/>
      <c r="X920" s="163"/>
      <c r="Y920" s="163"/>
      <c r="Z920" s="163"/>
      <c r="AA920" s="163"/>
      <c r="AB920" s="163"/>
      <c r="AC920" s="163"/>
      <c r="AD920" s="163"/>
      <c r="AE920" s="163"/>
      <c r="AF920" s="163"/>
      <c r="AG920" s="163"/>
      <c r="AH920" s="163"/>
      <c r="AI920" s="163"/>
      <c r="AJ920" s="163"/>
      <c r="AK920" s="163"/>
      <c r="AL920" s="163"/>
      <c r="AM920" s="163"/>
      <c r="AN920" s="163"/>
      <c r="AO920" s="163"/>
      <c r="AP920" s="163"/>
      <c r="AQ920" s="163"/>
      <c r="AR920" s="163"/>
      <c r="AS920" s="163"/>
      <c r="AT920" s="163"/>
      <c r="AU920" s="163"/>
      <c r="AV920" s="163"/>
      <c r="AW920" s="163"/>
      <c r="AX920" s="163"/>
      <c r="AY920" s="163"/>
      <c r="AZ920" s="163"/>
      <c r="BA920" s="163"/>
      <c r="BB920" s="163"/>
      <c r="BC920" s="187"/>
    </row>
    <row r="921" spans="3:55" x14ac:dyDescent="0.2">
      <c r="C921" s="163"/>
      <c r="D921" s="163"/>
      <c r="E921" s="163"/>
      <c r="F921" s="163"/>
      <c r="G921" s="163"/>
      <c r="H921" s="163"/>
      <c r="I921" s="163"/>
      <c r="J921" s="163"/>
      <c r="K921" s="163"/>
      <c r="L921" s="163"/>
      <c r="M921" s="163"/>
      <c r="N921" s="163"/>
      <c r="O921" s="163"/>
      <c r="P921" s="163"/>
      <c r="Q921" s="163"/>
      <c r="R921" s="163"/>
      <c r="S921" s="163"/>
      <c r="T921" s="163"/>
      <c r="U921" s="163"/>
      <c r="V921" s="163"/>
      <c r="W921" s="163"/>
      <c r="X921" s="163"/>
      <c r="Y921" s="163"/>
      <c r="Z921" s="163"/>
      <c r="AA921" s="163"/>
      <c r="AB921" s="163"/>
      <c r="AC921" s="163"/>
      <c r="AD921" s="163"/>
      <c r="AE921" s="163"/>
      <c r="AF921" s="163"/>
      <c r="AG921" s="163"/>
      <c r="AH921" s="163"/>
      <c r="AI921" s="163"/>
      <c r="AJ921" s="163"/>
      <c r="AK921" s="163"/>
      <c r="AL921" s="163"/>
      <c r="AM921" s="163"/>
      <c r="AN921" s="163"/>
      <c r="AO921" s="163"/>
      <c r="AP921" s="163"/>
      <c r="AQ921" s="163"/>
      <c r="AR921" s="163"/>
      <c r="AS921" s="163"/>
      <c r="AT921" s="163"/>
      <c r="AU921" s="163"/>
      <c r="AV921" s="163"/>
      <c r="AW921" s="163"/>
      <c r="AX921" s="163"/>
      <c r="AY921" s="163"/>
      <c r="AZ921" s="163"/>
      <c r="BA921" s="163"/>
      <c r="BB921" s="163"/>
      <c r="BC921" s="187"/>
    </row>
    <row r="922" spans="3:55" x14ac:dyDescent="0.2">
      <c r="C922" s="163"/>
      <c r="D922" s="163"/>
      <c r="E922" s="163"/>
      <c r="F922" s="163"/>
      <c r="G922" s="163"/>
      <c r="H922" s="163"/>
      <c r="I922" s="163"/>
      <c r="J922" s="163"/>
      <c r="K922" s="163"/>
      <c r="L922" s="163"/>
      <c r="M922" s="163"/>
      <c r="N922" s="163"/>
      <c r="O922" s="163"/>
      <c r="P922" s="163"/>
      <c r="Q922" s="163"/>
      <c r="R922" s="163"/>
      <c r="S922" s="163"/>
      <c r="T922" s="163"/>
      <c r="U922" s="163"/>
      <c r="V922" s="163"/>
      <c r="W922" s="163"/>
      <c r="X922" s="163"/>
      <c r="Y922" s="163"/>
      <c r="Z922" s="163"/>
      <c r="AA922" s="163"/>
      <c r="AB922" s="163"/>
      <c r="AC922" s="163"/>
      <c r="AD922" s="163"/>
      <c r="AE922" s="163"/>
      <c r="AF922" s="163"/>
      <c r="AG922" s="163"/>
      <c r="AH922" s="163"/>
      <c r="AI922" s="163"/>
      <c r="AJ922" s="163"/>
      <c r="AK922" s="163"/>
      <c r="AL922" s="163"/>
      <c r="AM922" s="163"/>
      <c r="AN922" s="163"/>
      <c r="AO922" s="163"/>
      <c r="AP922" s="163"/>
      <c r="AQ922" s="163"/>
      <c r="AR922" s="163"/>
      <c r="AS922" s="163"/>
      <c r="AT922" s="163"/>
      <c r="AU922" s="163"/>
      <c r="AV922" s="163"/>
      <c r="AW922" s="163"/>
      <c r="AX922" s="163"/>
      <c r="AY922" s="163"/>
      <c r="AZ922" s="163"/>
      <c r="BA922" s="163"/>
      <c r="BB922" s="163"/>
      <c r="BC922" s="187"/>
    </row>
    <row r="923" spans="3:55" x14ac:dyDescent="0.2">
      <c r="C923" s="163"/>
      <c r="D923" s="163"/>
      <c r="E923" s="163"/>
      <c r="F923" s="163"/>
      <c r="G923" s="163"/>
      <c r="H923" s="163"/>
      <c r="I923" s="163"/>
      <c r="J923" s="163"/>
      <c r="K923" s="163"/>
      <c r="L923" s="163"/>
      <c r="M923" s="163"/>
      <c r="N923" s="163"/>
      <c r="O923" s="163"/>
      <c r="P923" s="163"/>
      <c r="Q923" s="163"/>
      <c r="R923" s="163"/>
      <c r="S923" s="163"/>
      <c r="T923" s="163"/>
      <c r="U923" s="163"/>
      <c r="V923" s="163"/>
      <c r="W923" s="163"/>
      <c r="X923" s="163"/>
      <c r="Y923" s="163"/>
      <c r="Z923" s="163"/>
      <c r="AA923" s="163"/>
      <c r="AB923" s="163"/>
      <c r="AC923" s="163"/>
      <c r="AD923" s="163"/>
      <c r="AE923" s="163"/>
      <c r="AF923" s="163"/>
      <c r="AG923" s="163"/>
      <c r="AH923" s="163"/>
      <c r="AI923" s="163"/>
      <c r="AJ923" s="163"/>
      <c r="AK923" s="163"/>
      <c r="AL923" s="163"/>
      <c r="AM923" s="163"/>
      <c r="AN923" s="163"/>
      <c r="AO923" s="163"/>
      <c r="AP923" s="163"/>
      <c r="AQ923" s="163"/>
      <c r="AR923" s="163"/>
      <c r="AS923" s="163"/>
      <c r="AT923" s="163"/>
      <c r="AU923" s="163"/>
      <c r="AV923" s="163"/>
      <c r="AW923" s="163"/>
      <c r="AX923" s="163"/>
      <c r="AY923" s="163"/>
      <c r="AZ923" s="163"/>
      <c r="BA923" s="163"/>
      <c r="BB923" s="163"/>
      <c r="BC923" s="187"/>
    </row>
    <row r="924" spans="3:55" x14ac:dyDescent="0.2">
      <c r="C924" s="163"/>
      <c r="D924" s="163"/>
      <c r="E924" s="163"/>
      <c r="F924" s="163"/>
      <c r="G924" s="163"/>
      <c r="H924" s="163"/>
      <c r="I924" s="163"/>
      <c r="J924" s="163"/>
      <c r="K924" s="163"/>
      <c r="L924" s="163"/>
      <c r="M924" s="163"/>
      <c r="N924" s="163"/>
      <c r="O924" s="163"/>
      <c r="P924" s="163"/>
      <c r="Q924" s="163"/>
      <c r="R924" s="163"/>
      <c r="S924" s="163"/>
      <c r="T924" s="163"/>
      <c r="U924" s="163"/>
      <c r="V924" s="163"/>
      <c r="W924" s="163"/>
      <c r="X924" s="163"/>
      <c r="Y924" s="163"/>
      <c r="Z924" s="163"/>
      <c r="AA924" s="163"/>
      <c r="AB924" s="163"/>
      <c r="AC924" s="163"/>
      <c r="AD924" s="163"/>
      <c r="AE924" s="163"/>
      <c r="AF924" s="163"/>
      <c r="AG924" s="163"/>
      <c r="AH924" s="163"/>
      <c r="AI924" s="163"/>
      <c r="AJ924" s="163"/>
      <c r="AK924" s="163"/>
      <c r="AL924" s="163"/>
      <c r="AM924" s="163"/>
      <c r="AN924" s="163"/>
      <c r="AO924" s="163"/>
      <c r="AP924" s="163"/>
      <c r="AQ924" s="163"/>
      <c r="AR924" s="163"/>
      <c r="AS924" s="163"/>
      <c r="AT924" s="163"/>
      <c r="AU924" s="163"/>
      <c r="AV924" s="163"/>
      <c r="AW924" s="163"/>
      <c r="AX924" s="163"/>
      <c r="AY924" s="163"/>
      <c r="AZ924" s="163"/>
      <c r="BA924" s="163"/>
      <c r="BB924" s="163"/>
      <c r="BC924" s="187"/>
    </row>
    <row r="925" spans="3:55" x14ac:dyDescent="0.2">
      <c r="C925" s="163"/>
      <c r="D925" s="163"/>
      <c r="E925" s="163"/>
      <c r="F925" s="163"/>
      <c r="G925" s="163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3"/>
      <c r="S925" s="163"/>
      <c r="T925" s="163"/>
      <c r="U925" s="163"/>
      <c r="V925" s="163"/>
      <c r="W925" s="163"/>
      <c r="X925" s="163"/>
      <c r="Y925" s="163"/>
      <c r="Z925" s="163"/>
      <c r="AA925" s="163"/>
      <c r="AB925" s="163"/>
      <c r="AC925" s="163"/>
      <c r="AD925" s="163"/>
      <c r="AE925" s="163"/>
      <c r="AF925" s="163"/>
      <c r="AG925" s="163"/>
      <c r="AH925" s="163"/>
      <c r="AI925" s="163"/>
      <c r="AJ925" s="163"/>
      <c r="AK925" s="163"/>
      <c r="AL925" s="163"/>
      <c r="AM925" s="163"/>
      <c r="AN925" s="163"/>
      <c r="AO925" s="163"/>
      <c r="AP925" s="163"/>
      <c r="AQ925" s="163"/>
      <c r="AR925" s="163"/>
      <c r="AS925" s="163"/>
      <c r="AT925" s="163"/>
      <c r="AU925" s="163"/>
      <c r="AV925" s="163"/>
      <c r="AW925" s="163"/>
      <c r="AX925" s="163"/>
      <c r="AY925" s="163"/>
      <c r="AZ925" s="163"/>
      <c r="BA925" s="163"/>
      <c r="BB925" s="163"/>
      <c r="BC925" s="187"/>
    </row>
    <row r="926" spans="3:55" x14ac:dyDescent="0.2">
      <c r="C926" s="163"/>
      <c r="D926" s="163"/>
      <c r="E926" s="163"/>
      <c r="F926" s="163"/>
      <c r="G926" s="163"/>
      <c r="H926" s="163"/>
      <c r="I926" s="163"/>
      <c r="J926" s="163"/>
      <c r="K926" s="163"/>
      <c r="L926" s="163"/>
      <c r="M926" s="163"/>
      <c r="N926" s="163"/>
      <c r="O926" s="163"/>
      <c r="P926" s="163"/>
      <c r="Q926" s="163"/>
      <c r="R926" s="163"/>
      <c r="S926" s="163"/>
      <c r="T926" s="163"/>
      <c r="U926" s="163"/>
      <c r="V926" s="163"/>
      <c r="W926" s="163"/>
      <c r="X926" s="163"/>
      <c r="Y926" s="163"/>
      <c r="Z926" s="163"/>
      <c r="AA926" s="163"/>
      <c r="AB926" s="163"/>
      <c r="AC926" s="163"/>
      <c r="AD926" s="163"/>
      <c r="AE926" s="163"/>
      <c r="AF926" s="163"/>
      <c r="AG926" s="163"/>
      <c r="AH926" s="163"/>
      <c r="AI926" s="163"/>
      <c r="AJ926" s="163"/>
      <c r="AK926" s="163"/>
      <c r="AL926" s="163"/>
      <c r="AM926" s="163"/>
      <c r="AN926" s="163"/>
      <c r="AO926" s="163"/>
      <c r="AP926" s="163"/>
      <c r="AQ926" s="163"/>
      <c r="AR926" s="163"/>
      <c r="AS926" s="163"/>
      <c r="AT926" s="163"/>
      <c r="AU926" s="163"/>
      <c r="AV926" s="163"/>
      <c r="AW926" s="163"/>
      <c r="AX926" s="163"/>
      <c r="AY926" s="163"/>
      <c r="AZ926" s="163"/>
      <c r="BA926" s="163"/>
      <c r="BB926" s="163"/>
      <c r="BC926" s="187"/>
    </row>
    <row r="927" spans="3:55" x14ac:dyDescent="0.2">
      <c r="C927" s="163"/>
      <c r="D927" s="163"/>
      <c r="E927" s="163"/>
      <c r="F927" s="163"/>
      <c r="G927" s="163"/>
      <c r="H927" s="163"/>
      <c r="I927" s="163"/>
      <c r="J927" s="163"/>
      <c r="K927" s="163"/>
      <c r="L927" s="163"/>
      <c r="M927" s="163"/>
      <c r="N927" s="163"/>
      <c r="O927" s="163"/>
      <c r="P927" s="163"/>
      <c r="Q927" s="163"/>
      <c r="R927" s="163"/>
      <c r="S927" s="163"/>
      <c r="T927" s="163"/>
      <c r="U927" s="163"/>
      <c r="V927" s="163"/>
      <c r="W927" s="163"/>
      <c r="X927" s="163"/>
      <c r="Y927" s="163"/>
      <c r="Z927" s="163"/>
      <c r="AA927" s="163"/>
      <c r="AB927" s="163"/>
      <c r="AC927" s="163"/>
      <c r="AD927" s="163"/>
      <c r="AE927" s="163"/>
      <c r="AF927" s="163"/>
      <c r="AG927" s="163"/>
      <c r="AH927" s="163"/>
      <c r="AI927" s="163"/>
      <c r="AJ927" s="163"/>
      <c r="AK927" s="163"/>
      <c r="AL927" s="163"/>
      <c r="AM927" s="163"/>
      <c r="AN927" s="163"/>
      <c r="AO927" s="163"/>
      <c r="AP927" s="163"/>
      <c r="AQ927" s="163"/>
      <c r="AR927" s="163"/>
      <c r="AS927" s="163"/>
      <c r="AT927" s="163"/>
      <c r="AU927" s="163"/>
      <c r="AV927" s="163"/>
      <c r="AW927" s="163"/>
      <c r="AX927" s="163"/>
      <c r="AY927" s="163"/>
      <c r="AZ927" s="163"/>
      <c r="BA927" s="163"/>
      <c r="BB927" s="163"/>
      <c r="BC927" s="187"/>
    </row>
    <row r="928" spans="3:55" x14ac:dyDescent="0.2">
      <c r="C928" s="163"/>
      <c r="D928" s="163"/>
      <c r="E928" s="163"/>
      <c r="F928" s="163"/>
      <c r="G928" s="163"/>
      <c r="H928" s="163"/>
      <c r="I928" s="163"/>
      <c r="J928" s="163"/>
      <c r="K928" s="163"/>
      <c r="L928" s="163"/>
      <c r="M928" s="163"/>
      <c r="N928" s="163"/>
      <c r="O928" s="163"/>
      <c r="P928" s="163"/>
      <c r="Q928" s="163"/>
      <c r="R928" s="163"/>
      <c r="S928" s="163"/>
      <c r="T928" s="163"/>
      <c r="U928" s="163"/>
      <c r="V928" s="163"/>
      <c r="W928" s="163"/>
      <c r="X928" s="163"/>
      <c r="Y928" s="163"/>
      <c r="Z928" s="163"/>
      <c r="AA928" s="163"/>
      <c r="AB928" s="163"/>
      <c r="AC928" s="163"/>
      <c r="AD928" s="163"/>
      <c r="AE928" s="163"/>
      <c r="AF928" s="163"/>
      <c r="AG928" s="163"/>
      <c r="AH928" s="163"/>
      <c r="AI928" s="163"/>
      <c r="AJ928" s="163"/>
      <c r="AK928" s="163"/>
      <c r="AL928" s="163"/>
      <c r="AM928" s="163"/>
      <c r="AN928" s="163"/>
      <c r="AO928" s="163"/>
      <c r="AP928" s="163"/>
      <c r="AQ928" s="163"/>
      <c r="AR928" s="163"/>
      <c r="AS928" s="163"/>
      <c r="AT928" s="163"/>
      <c r="AU928" s="163"/>
      <c r="AV928" s="163"/>
      <c r="AW928" s="163"/>
      <c r="AX928" s="163"/>
      <c r="AY928" s="163"/>
      <c r="AZ928" s="163"/>
      <c r="BA928" s="163"/>
      <c r="BB928" s="163"/>
      <c r="BC928" s="187"/>
    </row>
    <row r="929" spans="3:55" x14ac:dyDescent="0.2">
      <c r="C929" s="163"/>
      <c r="D929" s="163"/>
      <c r="E929" s="163"/>
      <c r="F929" s="163"/>
      <c r="G929" s="163"/>
      <c r="H929" s="163"/>
      <c r="I929" s="163"/>
      <c r="J929" s="163"/>
      <c r="K929" s="163"/>
      <c r="L929" s="163"/>
      <c r="M929" s="163"/>
      <c r="N929" s="163"/>
      <c r="O929" s="163"/>
      <c r="P929" s="163"/>
      <c r="Q929" s="163"/>
      <c r="R929" s="163"/>
      <c r="S929" s="163"/>
      <c r="T929" s="163"/>
      <c r="U929" s="163"/>
      <c r="V929" s="163"/>
      <c r="W929" s="163"/>
      <c r="X929" s="163"/>
      <c r="Y929" s="163"/>
      <c r="Z929" s="163"/>
      <c r="AA929" s="163"/>
      <c r="AB929" s="163"/>
      <c r="AC929" s="163"/>
      <c r="AD929" s="163"/>
      <c r="AE929" s="163"/>
      <c r="AF929" s="163"/>
      <c r="AG929" s="163"/>
      <c r="AH929" s="163"/>
      <c r="AI929" s="163"/>
      <c r="AJ929" s="163"/>
      <c r="AK929" s="163"/>
      <c r="AL929" s="163"/>
      <c r="AM929" s="163"/>
      <c r="AN929" s="163"/>
      <c r="AO929" s="163"/>
      <c r="AP929" s="163"/>
      <c r="AQ929" s="163"/>
      <c r="AR929" s="163"/>
      <c r="AS929" s="163"/>
      <c r="AT929" s="163"/>
      <c r="AU929" s="163"/>
      <c r="AV929" s="163"/>
      <c r="AW929" s="163"/>
      <c r="AX929" s="163"/>
      <c r="AY929" s="163"/>
      <c r="AZ929" s="163"/>
      <c r="BA929" s="163"/>
      <c r="BB929" s="163"/>
      <c r="BC929" s="187"/>
    </row>
    <row r="930" spans="3:55" x14ac:dyDescent="0.2">
      <c r="C930" s="163"/>
      <c r="D930" s="163"/>
      <c r="E930" s="163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  <c r="Z930" s="163"/>
      <c r="AA930" s="163"/>
      <c r="AB930" s="163"/>
      <c r="AC930" s="163"/>
      <c r="AD930" s="163"/>
      <c r="AE930" s="163"/>
      <c r="AF930" s="163"/>
      <c r="AG930" s="163"/>
      <c r="AH930" s="163"/>
      <c r="AI930" s="163"/>
      <c r="AJ930" s="163"/>
      <c r="AK930" s="163"/>
      <c r="AL930" s="163"/>
      <c r="AM930" s="163"/>
      <c r="AN930" s="163"/>
      <c r="AO930" s="163"/>
      <c r="AP930" s="163"/>
      <c r="AQ930" s="163"/>
      <c r="AR930" s="163"/>
      <c r="AS930" s="163"/>
      <c r="AT930" s="163"/>
      <c r="AU930" s="163"/>
      <c r="AV930" s="163"/>
      <c r="AW930" s="163"/>
      <c r="AX930" s="163"/>
      <c r="AY930" s="163"/>
      <c r="AZ930" s="163"/>
      <c r="BA930" s="163"/>
      <c r="BB930" s="163"/>
      <c r="BC930" s="187"/>
    </row>
    <row r="931" spans="3:55" x14ac:dyDescent="0.2">
      <c r="C931" s="163"/>
      <c r="D931" s="163"/>
      <c r="E931" s="163"/>
      <c r="F931" s="163"/>
      <c r="G931" s="163"/>
      <c r="H931" s="163"/>
      <c r="I931" s="163"/>
      <c r="J931" s="163"/>
      <c r="K931" s="163"/>
      <c r="L931" s="163"/>
      <c r="M931" s="163"/>
      <c r="N931" s="163"/>
      <c r="O931" s="163"/>
      <c r="P931" s="163"/>
      <c r="Q931" s="163"/>
      <c r="R931" s="163"/>
      <c r="S931" s="163"/>
      <c r="T931" s="163"/>
      <c r="U931" s="163"/>
      <c r="V931" s="163"/>
      <c r="W931" s="163"/>
      <c r="X931" s="163"/>
      <c r="Y931" s="163"/>
      <c r="Z931" s="163"/>
      <c r="AA931" s="163"/>
      <c r="AB931" s="163"/>
      <c r="AC931" s="163"/>
      <c r="AD931" s="163"/>
      <c r="AE931" s="163"/>
      <c r="AF931" s="163"/>
      <c r="AG931" s="163"/>
      <c r="AH931" s="163"/>
      <c r="AI931" s="163"/>
      <c r="AJ931" s="163"/>
      <c r="AK931" s="163"/>
      <c r="AL931" s="163"/>
      <c r="AM931" s="163"/>
      <c r="AN931" s="163"/>
      <c r="AO931" s="163"/>
      <c r="AP931" s="163"/>
      <c r="AQ931" s="163"/>
      <c r="AR931" s="163"/>
      <c r="AS931" s="163"/>
      <c r="AT931" s="163"/>
      <c r="AU931" s="163"/>
      <c r="AV931" s="163"/>
      <c r="AW931" s="163"/>
      <c r="AX931" s="163"/>
      <c r="AY931" s="163"/>
      <c r="AZ931" s="163"/>
      <c r="BA931" s="163"/>
      <c r="BB931" s="163"/>
      <c r="BC931" s="187"/>
    </row>
    <row r="932" spans="3:55" x14ac:dyDescent="0.2">
      <c r="C932" s="163"/>
      <c r="D932" s="163"/>
      <c r="E932" s="163"/>
      <c r="F932" s="163"/>
      <c r="G932" s="163"/>
      <c r="H932" s="163"/>
      <c r="I932" s="163"/>
      <c r="J932" s="163"/>
      <c r="K932" s="163"/>
      <c r="L932" s="163"/>
      <c r="M932" s="163"/>
      <c r="N932" s="163"/>
      <c r="O932" s="163"/>
      <c r="P932" s="163"/>
      <c r="Q932" s="163"/>
      <c r="R932" s="163"/>
      <c r="S932" s="163"/>
      <c r="T932" s="163"/>
      <c r="U932" s="163"/>
      <c r="V932" s="163"/>
      <c r="W932" s="163"/>
      <c r="X932" s="163"/>
      <c r="Y932" s="163"/>
      <c r="Z932" s="163"/>
      <c r="AA932" s="163"/>
      <c r="AB932" s="163"/>
      <c r="AC932" s="163"/>
      <c r="AD932" s="163"/>
      <c r="AE932" s="163"/>
      <c r="AF932" s="163"/>
      <c r="AG932" s="163"/>
      <c r="AH932" s="163"/>
      <c r="AI932" s="163"/>
      <c r="AJ932" s="163"/>
      <c r="AK932" s="163"/>
      <c r="AL932" s="163"/>
      <c r="AM932" s="163"/>
      <c r="AN932" s="163"/>
      <c r="AO932" s="163"/>
      <c r="AP932" s="163"/>
      <c r="AQ932" s="163"/>
      <c r="AR932" s="163"/>
      <c r="AS932" s="163"/>
      <c r="AT932" s="163"/>
      <c r="AU932" s="163"/>
      <c r="AV932" s="163"/>
      <c r="AW932" s="163"/>
      <c r="AX932" s="163"/>
      <c r="AY932" s="163"/>
      <c r="AZ932" s="163"/>
      <c r="BA932" s="163"/>
      <c r="BB932" s="163"/>
      <c r="BC932" s="187"/>
    </row>
    <row r="933" spans="3:55" x14ac:dyDescent="0.2">
      <c r="C933" s="163"/>
      <c r="D933" s="163"/>
      <c r="E933" s="163"/>
      <c r="F933" s="163"/>
      <c r="G933" s="163"/>
      <c r="H933" s="163"/>
      <c r="I933" s="163"/>
      <c r="J933" s="163"/>
      <c r="K933" s="163"/>
      <c r="L933" s="163"/>
      <c r="M933" s="163"/>
      <c r="N933" s="163"/>
      <c r="O933" s="163"/>
      <c r="P933" s="163"/>
      <c r="Q933" s="163"/>
      <c r="R933" s="163"/>
      <c r="S933" s="163"/>
      <c r="T933" s="163"/>
      <c r="U933" s="163"/>
      <c r="V933" s="163"/>
      <c r="W933" s="163"/>
      <c r="X933" s="163"/>
      <c r="Y933" s="163"/>
      <c r="Z933" s="163"/>
      <c r="AA933" s="163"/>
      <c r="AB933" s="163"/>
      <c r="AC933" s="163"/>
      <c r="AD933" s="163"/>
      <c r="AE933" s="163"/>
      <c r="AF933" s="163"/>
      <c r="AG933" s="163"/>
      <c r="AH933" s="163"/>
      <c r="AI933" s="163"/>
      <c r="AJ933" s="163"/>
      <c r="AK933" s="163"/>
      <c r="AL933" s="163"/>
      <c r="AM933" s="163"/>
      <c r="AN933" s="163"/>
      <c r="AO933" s="163"/>
      <c r="AP933" s="163"/>
      <c r="AQ933" s="163"/>
      <c r="AR933" s="163"/>
      <c r="AS933" s="163"/>
      <c r="AT933" s="163"/>
      <c r="AU933" s="163"/>
      <c r="AV933" s="163"/>
      <c r="AW933" s="163"/>
      <c r="AX933" s="163"/>
      <c r="AY933" s="163"/>
      <c r="AZ933" s="163"/>
      <c r="BA933" s="163"/>
      <c r="BB933" s="163"/>
      <c r="BC933" s="187"/>
    </row>
    <row r="934" spans="3:55" x14ac:dyDescent="0.2">
      <c r="C934" s="163"/>
      <c r="D934" s="163"/>
      <c r="E934" s="163"/>
      <c r="F934" s="163"/>
      <c r="G934" s="163"/>
      <c r="H934" s="163"/>
      <c r="I934" s="163"/>
      <c r="J934" s="163"/>
      <c r="K934" s="163"/>
      <c r="L934" s="163"/>
      <c r="M934" s="163"/>
      <c r="N934" s="163"/>
      <c r="O934" s="163"/>
      <c r="P934" s="163"/>
      <c r="Q934" s="163"/>
      <c r="R934" s="163"/>
      <c r="S934" s="163"/>
      <c r="T934" s="163"/>
      <c r="U934" s="163"/>
      <c r="V934" s="163"/>
      <c r="W934" s="163"/>
      <c r="X934" s="163"/>
      <c r="Y934" s="163"/>
      <c r="Z934" s="163"/>
      <c r="AA934" s="163"/>
      <c r="AB934" s="163"/>
      <c r="AC934" s="163"/>
      <c r="AD934" s="163"/>
      <c r="AE934" s="163"/>
      <c r="AF934" s="163"/>
      <c r="AG934" s="163"/>
      <c r="AH934" s="163"/>
      <c r="AI934" s="163"/>
      <c r="AJ934" s="163"/>
      <c r="AK934" s="163"/>
      <c r="AL934" s="163"/>
      <c r="AM934" s="163"/>
      <c r="AN934" s="163"/>
      <c r="AO934" s="163"/>
      <c r="AP934" s="163"/>
      <c r="AQ934" s="163"/>
      <c r="AR934" s="163"/>
      <c r="AS934" s="163"/>
      <c r="AT934" s="163"/>
      <c r="AU934" s="163"/>
      <c r="AV934" s="163"/>
      <c r="AW934" s="163"/>
      <c r="AX934" s="163"/>
      <c r="AY934" s="163"/>
      <c r="AZ934" s="163"/>
      <c r="BA934" s="163"/>
      <c r="BB934" s="163"/>
      <c r="BC934" s="187"/>
    </row>
    <row r="935" spans="3:55" x14ac:dyDescent="0.2">
      <c r="C935" s="163"/>
      <c r="D935" s="163"/>
      <c r="E935" s="163"/>
      <c r="F935" s="163"/>
      <c r="G935" s="163"/>
      <c r="H935" s="163"/>
      <c r="I935" s="163"/>
      <c r="J935" s="163"/>
      <c r="K935" s="163"/>
      <c r="L935" s="163"/>
      <c r="M935" s="163"/>
      <c r="N935" s="163"/>
      <c r="O935" s="163"/>
      <c r="P935" s="163"/>
      <c r="Q935" s="163"/>
      <c r="R935" s="163"/>
      <c r="S935" s="163"/>
      <c r="T935" s="163"/>
      <c r="U935" s="163"/>
      <c r="V935" s="163"/>
      <c r="W935" s="163"/>
      <c r="X935" s="163"/>
      <c r="Y935" s="163"/>
      <c r="Z935" s="163"/>
      <c r="AA935" s="163"/>
      <c r="AB935" s="163"/>
      <c r="AC935" s="163"/>
      <c r="AD935" s="163"/>
      <c r="AE935" s="163"/>
      <c r="AF935" s="163"/>
      <c r="AG935" s="163"/>
      <c r="AH935" s="163"/>
      <c r="AI935" s="163"/>
      <c r="AJ935" s="163"/>
      <c r="AK935" s="163"/>
      <c r="AL935" s="163"/>
      <c r="AM935" s="163"/>
      <c r="AN935" s="163"/>
      <c r="AO935" s="163"/>
      <c r="AP935" s="163"/>
      <c r="AQ935" s="163"/>
      <c r="AR935" s="163"/>
      <c r="AS935" s="163"/>
      <c r="AT935" s="163"/>
      <c r="AU935" s="163"/>
      <c r="AV935" s="163"/>
      <c r="AW935" s="163"/>
      <c r="AX935" s="163"/>
      <c r="AY935" s="163"/>
      <c r="AZ935" s="163"/>
      <c r="BA935" s="163"/>
      <c r="BB935" s="163"/>
      <c r="BC935" s="187"/>
    </row>
    <row r="936" spans="3:55" x14ac:dyDescent="0.2">
      <c r="C936" s="163"/>
      <c r="D936" s="163"/>
      <c r="E936" s="163"/>
      <c r="F936" s="163"/>
      <c r="G936" s="163"/>
      <c r="H936" s="163"/>
      <c r="I936" s="163"/>
      <c r="J936" s="163"/>
      <c r="K936" s="163"/>
      <c r="L936" s="163"/>
      <c r="M936" s="163"/>
      <c r="N936" s="163"/>
      <c r="O936" s="163"/>
      <c r="P936" s="163"/>
      <c r="Q936" s="163"/>
      <c r="R936" s="163"/>
      <c r="S936" s="163"/>
      <c r="T936" s="163"/>
      <c r="U936" s="163"/>
      <c r="V936" s="163"/>
      <c r="W936" s="163"/>
      <c r="X936" s="163"/>
      <c r="Y936" s="163"/>
      <c r="Z936" s="163"/>
      <c r="AA936" s="163"/>
      <c r="AB936" s="163"/>
      <c r="AC936" s="163"/>
      <c r="AD936" s="163"/>
      <c r="AE936" s="163"/>
      <c r="AF936" s="163"/>
      <c r="AG936" s="163"/>
      <c r="AH936" s="163"/>
      <c r="AI936" s="163"/>
      <c r="AJ936" s="163"/>
      <c r="AK936" s="163"/>
      <c r="AL936" s="163"/>
      <c r="AM936" s="163"/>
      <c r="AN936" s="163"/>
      <c r="AO936" s="163"/>
      <c r="AP936" s="163"/>
      <c r="AQ936" s="163"/>
      <c r="AR936" s="163"/>
      <c r="AS936" s="163"/>
      <c r="AT936" s="163"/>
      <c r="AU936" s="163"/>
      <c r="AV936" s="163"/>
      <c r="AW936" s="163"/>
      <c r="AX936" s="163"/>
      <c r="AY936" s="163"/>
      <c r="AZ936" s="163"/>
      <c r="BA936" s="163"/>
      <c r="BB936" s="163"/>
      <c r="BC936" s="187"/>
    </row>
    <row r="937" spans="3:55" x14ac:dyDescent="0.2">
      <c r="C937" s="163"/>
      <c r="D937" s="163"/>
      <c r="E937" s="163"/>
      <c r="F937" s="163"/>
      <c r="G937" s="163"/>
      <c r="H937" s="163"/>
      <c r="I937" s="163"/>
      <c r="J937" s="163"/>
      <c r="K937" s="163"/>
      <c r="L937" s="163"/>
      <c r="M937" s="163"/>
      <c r="N937" s="163"/>
      <c r="O937" s="163"/>
      <c r="P937" s="163"/>
      <c r="Q937" s="163"/>
      <c r="R937" s="163"/>
      <c r="S937" s="163"/>
      <c r="T937" s="163"/>
      <c r="U937" s="163"/>
      <c r="V937" s="163"/>
      <c r="W937" s="163"/>
      <c r="X937" s="163"/>
      <c r="Y937" s="163"/>
      <c r="Z937" s="163"/>
      <c r="AA937" s="163"/>
      <c r="AB937" s="163"/>
      <c r="AC937" s="163"/>
      <c r="AD937" s="163"/>
      <c r="AE937" s="163"/>
      <c r="AF937" s="163"/>
      <c r="AG937" s="163"/>
      <c r="AH937" s="163"/>
      <c r="AI937" s="163"/>
      <c r="AJ937" s="163"/>
      <c r="AK937" s="163"/>
      <c r="AL937" s="163"/>
      <c r="AM937" s="163"/>
      <c r="AN937" s="163"/>
      <c r="AO937" s="163"/>
      <c r="AP937" s="163"/>
      <c r="AQ937" s="163"/>
      <c r="AR937" s="163"/>
      <c r="AS937" s="163"/>
      <c r="AT937" s="163"/>
      <c r="AU937" s="163"/>
      <c r="AV937" s="163"/>
      <c r="AW937" s="163"/>
      <c r="AX937" s="163"/>
      <c r="AY937" s="163"/>
      <c r="AZ937" s="163"/>
      <c r="BA937" s="163"/>
      <c r="BB937" s="163"/>
      <c r="BC937" s="187"/>
    </row>
    <row r="938" spans="3:55" x14ac:dyDescent="0.2">
      <c r="C938" s="163"/>
      <c r="D938" s="163"/>
      <c r="E938" s="163"/>
      <c r="F938" s="163"/>
      <c r="G938" s="163"/>
      <c r="H938" s="163"/>
      <c r="I938" s="163"/>
      <c r="J938" s="163"/>
      <c r="K938" s="163"/>
      <c r="L938" s="163"/>
      <c r="M938" s="163"/>
      <c r="N938" s="163"/>
      <c r="O938" s="163"/>
      <c r="P938" s="163"/>
      <c r="Q938" s="163"/>
      <c r="R938" s="163"/>
      <c r="S938" s="163"/>
      <c r="T938" s="163"/>
      <c r="U938" s="163"/>
      <c r="V938" s="163"/>
      <c r="W938" s="163"/>
      <c r="X938" s="163"/>
      <c r="Y938" s="163"/>
      <c r="Z938" s="163"/>
      <c r="AA938" s="163"/>
      <c r="AB938" s="163"/>
      <c r="AC938" s="163"/>
      <c r="AD938" s="163"/>
      <c r="AE938" s="163"/>
      <c r="AF938" s="163"/>
      <c r="AG938" s="163"/>
      <c r="AH938" s="163"/>
      <c r="AI938" s="163"/>
      <c r="AJ938" s="163"/>
      <c r="AK938" s="163"/>
      <c r="AL938" s="163"/>
      <c r="AM938" s="163"/>
      <c r="AN938" s="163"/>
      <c r="AO938" s="163"/>
      <c r="AP938" s="163"/>
      <c r="AQ938" s="163"/>
      <c r="AR938" s="163"/>
      <c r="AS938" s="163"/>
      <c r="AT938" s="163"/>
      <c r="AU938" s="163"/>
      <c r="AV938" s="163"/>
      <c r="AW938" s="163"/>
      <c r="AX938" s="163"/>
      <c r="AY938" s="163"/>
      <c r="AZ938" s="163"/>
      <c r="BA938" s="163"/>
      <c r="BB938" s="163"/>
      <c r="BC938" s="187"/>
    </row>
    <row r="939" spans="3:55" x14ac:dyDescent="0.2">
      <c r="C939" s="163"/>
      <c r="D939" s="163"/>
      <c r="E939" s="163"/>
      <c r="F939" s="163"/>
      <c r="G939" s="163"/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3"/>
      <c r="S939" s="163"/>
      <c r="T939" s="163"/>
      <c r="U939" s="163"/>
      <c r="V939" s="163"/>
      <c r="W939" s="163"/>
      <c r="X939" s="163"/>
      <c r="Y939" s="163"/>
      <c r="Z939" s="163"/>
      <c r="AA939" s="163"/>
      <c r="AB939" s="163"/>
      <c r="AC939" s="163"/>
      <c r="AD939" s="163"/>
      <c r="AE939" s="163"/>
      <c r="AF939" s="163"/>
      <c r="AG939" s="163"/>
      <c r="AH939" s="163"/>
      <c r="AI939" s="163"/>
      <c r="AJ939" s="163"/>
      <c r="AK939" s="163"/>
      <c r="AL939" s="163"/>
      <c r="AM939" s="163"/>
      <c r="AN939" s="163"/>
      <c r="AO939" s="163"/>
      <c r="AP939" s="163"/>
      <c r="AQ939" s="163"/>
      <c r="AR939" s="163"/>
      <c r="AS939" s="163"/>
      <c r="AT939" s="163"/>
      <c r="AU939" s="163"/>
      <c r="AV939" s="163"/>
      <c r="AW939" s="163"/>
      <c r="AX939" s="163"/>
      <c r="AY939" s="163"/>
      <c r="AZ939" s="163"/>
      <c r="BA939" s="163"/>
      <c r="BB939" s="163"/>
      <c r="BC939" s="187"/>
    </row>
    <row r="940" spans="3:55" x14ac:dyDescent="0.2">
      <c r="C940" s="163"/>
      <c r="D940" s="163"/>
      <c r="E940" s="163"/>
      <c r="F940" s="163"/>
      <c r="G940" s="163"/>
      <c r="H940" s="163"/>
      <c r="I940" s="163"/>
      <c r="J940" s="163"/>
      <c r="K940" s="163"/>
      <c r="L940" s="163"/>
      <c r="M940" s="163"/>
      <c r="N940" s="163"/>
      <c r="O940" s="163"/>
      <c r="P940" s="163"/>
      <c r="Q940" s="163"/>
      <c r="R940" s="163"/>
      <c r="S940" s="163"/>
      <c r="T940" s="163"/>
      <c r="U940" s="163"/>
      <c r="V940" s="163"/>
      <c r="W940" s="163"/>
      <c r="X940" s="163"/>
      <c r="Y940" s="163"/>
      <c r="Z940" s="163"/>
      <c r="AA940" s="163"/>
      <c r="AB940" s="163"/>
      <c r="AC940" s="163"/>
      <c r="AD940" s="163"/>
      <c r="AE940" s="163"/>
      <c r="AF940" s="163"/>
      <c r="AG940" s="163"/>
      <c r="AH940" s="163"/>
      <c r="AI940" s="163"/>
      <c r="AJ940" s="163"/>
      <c r="AK940" s="163"/>
      <c r="AL940" s="163"/>
      <c r="AM940" s="163"/>
      <c r="AN940" s="163"/>
      <c r="AO940" s="163"/>
      <c r="AP940" s="163"/>
      <c r="AQ940" s="163"/>
      <c r="AR940" s="163"/>
      <c r="AS940" s="163"/>
      <c r="AT940" s="163"/>
      <c r="AU940" s="163"/>
      <c r="AV940" s="163"/>
      <c r="AW940" s="163"/>
      <c r="AX940" s="163"/>
      <c r="AY940" s="163"/>
      <c r="AZ940" s="163"/>
      <c r="BA940" s="163"/>
      <c r="BB940" s="163"/>
      <c r="BC940" s="187"/>
    </row>
    <row r="941" spans="3:55" x14ac:dyDescent="0.2">
      <c r="C941" s="163"/>
      <c r="D941" s="163"/>
      <c r="E941" s="163"/>
      <c r="F941" s="163"/>
      <c r="G941" s="163"/>
      <c r="H941" s="163"/>
      <c r="I941" s="163"/>
      <c r="J941" s="163"/>
      <c r="K941" s="163"/>
      <c r="L941" s="163"/>
      <c r="M941" s="163"/>
      <c r="N941" s="163"/>
      <c r="O941" s="163"/>
      <c r="P941" s="163"/>
      <c r="Q941" s="163"/>
      <c r="R941" s="163"/>
      <c r="S941" s="163"/>
      <c r="T941" s="163"/>
      <c r="U941" s="163"/>
      <c r="V941" s="163"/>
      <c r="W941" s="163"/>
      <c r="X941" s="163"/>
      <c r="Y941" s="163"/>
      <c r="Z941" s="163"/>
      <c r="AA941" s="163"/>
      <c r="AB941" s="163"/>
      <c r="AC941" s="163"/>
      <c r="AD941" s="163"/>
      <c r="AE941" s="163"/>
      <c r="AF941" s="163"/>
      <c r="AG941" s="163"/>
      <c r="AH941" s="163"/>
      <c r="AI941" s="163"/>
      <c r="AJ941" s="163"/>
      <c r="AK941" s="163"/>
      <c r="AL941" s="163"/>
      <c r="AM941" s="163"/>
      <c r="AN941" s="163"/>
      <c r="AO941" s="163"/>
      <c r="AP941" s="163"/>
      <c r="AQ941" s="163"/>
      <c r="AR941" s="163"/>
      <c r="AS941" s="163"/>
      <c r="AT941" s="163"/>
      <c r="AU941" s="163"/>
      <c r="AV941" s="163"/>
      <c r="AW941" s="163"/>
      <c r="AX941" s="163"/>
      <c r="AY941" s="163"/>
      <c r="AZ941" s="163"/>
      <c r="BA941" s="163"/>
      <c r="BB941" s="163"/>
      <c r="BC941" s="187"/>
    </row>
    <row r="942" spans="3:55" x14ac:dyDescent="0.2">
      <c r="C942" s="163"/>
      <c r="D942" s="163"/>
      <c r="E942" s="163"/>
      <c r="F942" s="163"/>
      <c r="G942" s="163"/>
      <c r="H942" s="163"/>
      <c r="I942" s="163"/>
      <c r="J942" s="163"/>
      <c r="K942" s="163"/>
      <c r="L942" s="163"/>
      <c r="M942" s="163"/>
      <c r="N942" s="163"/>
      <c r="O942" s="163"/>
      <c r="P942" s="163"/>
      <c r="Q942" s="163"/>
      <c r="R942" s="163"/>
      <c r="S942" s="163"/>
      <c r="T942" s="163"/>
      <c r="U942" s="163"/>
      <c r="V942" s="163"/>
      <c r="W942" s="163"/>
      <c r="X942" s="163"/>
      <c r="Y942" s="163"/>
      <c r="Z942" s="163"/>
      <c r="AA942" s="163"/>
      <c r="AB942" s="163"/>
      <c r="AC942" s="163"/>
      <c r="AD942" s="163"/>
      <c r="AE942" s="163"/>
      <c r="AF942" s="163"/>
      <c r="AG942" s="163"/>
      <c r="AH942" s="163"/>
      <c r="AI942" s="163"/>
      <c r="AJ942" s="163"/>
      <c r="AK942" s="163"/>
      <c r="AL942" s="163"/>
      <c r="AM942" s="163"/>
      <c r="AN942" s="163"/>
      <c r="AO942" s="163"/>
      <c r="AP942" s="163"/>
      <c r="AQ942" s="163"/>
      <c r="AR942" s="163"/>
      <c r="AS942" s="163"/>
      <c r="AT942" s="163"/>
      <c r="AU942" s="163"/>
      <c r="AV942" s="163"/>
      <c r="AW942" s="163"/>
      <c r="AX942" s="163"/>
      <c r="AY942" s="163"/>
      <c r="AZ942" s="163"/>
      <c r="BA942" s="163"/>
      <c r="BB942" s="163"/>
      <c r="BC942" s="187"/>
    </row>
    <row r="943" spans="3:55" x14ac:dyDescent="0.2">
      <c r="C943" s="163"/>
      <c r="D943" s="163"/>
      <c r="E943" s="163"/>
      <c r="F943" s="163"/>
      <c r="G943" s="163"/>
      <c r="H943" s="163"/>
      <c r="I943" s="163"/>
      <c r="J943" s="163"/>
      <c r="K943" s="163"/>
      <c r="L943" s="163"/>
      <c r="M943" s="163"/>
      <c r="N943" s="163"/>
      <c r="O943" s="163"/>
      <c r="P943" s="163"/>
      <c r="Q943" s="163"/>
      <c r="R943" s="163"/>
      <c r="S943" s="163"/>
      <c r="T943" s="163"/>
      <c r="U943" s="163"/>
      <c r="V943" s="163"/>
      <c r="W943" s="163"/>
      <c r="X943" s="163"/>
      <c r="Y943" s="163"/>
      <c r="Z943" s="163"/>
      <c r="AA943" s="163"/>
      <c r="AB943" s="163"/>
      <c r="AC943" s="163"/>
      <c r="AD943" s="163"/>
      <c r="AE943" s="163"/>
      <c r="AF943" s="163"/>
      <c r="AG943" s="163"/>
      <c r="AH943" s="163"/>
      <c r="AI943" s="163"/>
      <c r="AJ943" s="163"/>
      <c r="AK943" s="163"/>
      <c r="AL943" s="163"/>
      <c r="AM943" s="163"/>
      <c r="AN943" s="163"/>
      <c r="AO943" s="163"/>
      <c r="AP943" s="163"/>
      <c r="AQ943" s="163"/>
      <c r="AR943" s="163"/>
      <c r="AS943" s="163"/>
      <c r="AT943" s="163"/>
      <c r="AU943" s="163"/>
      <c r="AV943" s="163"/>
      <c r="AW943" s="163"/>
      <c r="AX943" s="163"/>
      <c r="AY943" s="163"/>
      <c r="AZ943" s="163"/>
      <c r="BA943" s="163"/>
      <c r="BB943" s="163"/>
      <c r="BC943" s="187"/>
    </row>
    <row r="944" spans="3:55" x14ac:dyDescent="0.2">
      <c r="C944" s="163"/>
      <c r="D944" s="163"/>
      <c r="E944" s="163"/>
      <c r="F944" s="163"/>
      <c r="G944" s="163"/>
      <c r="H944" s="163"/>
      <c r="I944" s="163"/>
      <c r="J944" s="163"/>
      <c r="K944" s="163"/>
      <c r="L944" s="163"/>
      <c r="M944" s="163"/>
      <c r="N944" s="163"/>
      <c r="O944" s="163"/>
      <c r="P944" s="163"/>
      <c r="Q944" s="163"/>
      <c r="R944" s="163"/>
      <c r="S944" s="163"/>
      <c r="T944" s="163"/>
      <c r="U944" s="163"/>
      <c r="V944" s="163"/>
      <c r="W944" s="163"/>
      <c r="X944" s="163"/>
      <c r="Y944" s="163"/>
      <c r="Z944" s="163"/>
      <c r="AA944" s="163"/>
      <c r="AB944" s="163"/>
      <c r="AC944" s="163"/>
      <c r="AD944" s="163"/>
      <c r="AE944" s="163"/>
      <c r="AF944" s="163"/>
      <c r="AG944" s="163"/>
      <c r="AH944" s="163"/>
      <c r="AI944" s="163"/>
      <c r="AJ944" s="163"/>
      <c r="AK944" s="163"/>
      <c r="AL944" s="163"/>
      <c r="AM944" s="163"/>
      <c r="AN944" s="163"/>
      <c r="AO944" s="163"/>
      <c r="AP944" s="163"/>
      <c r="AQ944" s="163"/>
      <c r="AR944" s="163"/>
      <c r="AS944" s="163"/>
      <c r="AT944" s="163"/>
      <c r="AU944" s="163"/>
      <c r="AV944" s="163"/>
      <c r="AW944" s="163"/>
      <c r="AX944" s="163"/>
      <c r="AY944" s="163"/>
      <c r="AZ944" s="163"/>
      <c r="BA944" s="163"/>
      <c r="BB944" s="163"/>
      <c r="BC944" s="187"/>
    </row>
    <row r="945" spans="3:55" x14ac:dyDescent="0.2">
      <c r="C945" s="163"/>
      <c r="D945" s="163"/>
      <c r="E945" s="163"/>
      <c r="F945" s="163"/>
      <c r="G945" s="163"/>
      <c r="H945" s="163"/>
      <c r="I945" s="163"/>
      <c r="J945" s="163"/>
      <c r="K945" s="163"/>
      <c r="L945" s="163"/>
      <c r="M945" s="163"/>
      <c r="N945" s="163"/>
      <c r="O945" s="163"/>
      <c r="P945" s="163"/>
      <c r="Q945" s="163"/>
      <c r="R945" s="163"/>
      <c r="S945" s="163"/>
      <c r="T945" s="163"/>
      <c r="U945" s="163"/>
      <c r="V945" s="163"/>
      <c r="W945" s="163"/>
      <c r="X945" s="163"/>
      <c r="Y945" s="163"/>
      <c r="Z945" s="163"/>
      <c r="AA945" s="163"/>
      <c r="AB945" s="163"/>
      <c r="AC945" s="163"/>
      <c r="AD945" s="163"/>
      <c r="AE945" s="163"/>
      <c r="AF945" s="163"/>
      <c r="AG945" s="163"/>
      <c r="AH945" s="163"/>
      <c r="AI945" s="163"/>
      <c r="AJ945" s="163"/>
      <c r="AK945" s="163"/>
      <c r="AL945" s="163"/>
      <c r="AM945" s="163"/>
      <c r="AN945" s="163"/>
      <c r="AO945" s="163"/>
      <c r="AP945" s="163"/>
      <c r="AQ945" s="163"/>
      <c r="AR945" s="163"/>
      <c r="AS945" s="163"/>
      <c r="AT945" s="163"/>
      <c r="AU945" s="163"/>
      <c r="AV945" s="163"/>
      <c r="AW945" s="163"/>
      <c r="AX945" s="163"/>
      <c r="AY945" s="163"/>
      <c r="AZ945" s="163"/>
      <c r="BA945" s="163"/>
      <c r="BB945" s="163"/>
      <c r="BC945" s="187"/>
    </row>
    <row r="946" spans="3:55" x14ac:dyDescent="0.2">
      <c r="C946" s="163"/>
      <c r="D946" s="163"/>
      <c r="E946" s="163"/>
      <c r="F946" s="163"/>
      <c r="G946" s="163"/>
      <c r="H946" s="163"/>
      <c r="I946" s="163"/>
      <c r="J946" s="163"/>
      <c r="K946" s="163"/>
      <c r="L946" s="163"/>
      <c r="M946" s="163"/>
      <c r="N946" s="163"/>
      <c r="O946" s="163"/>
      <c r="P946" s="163"/>
      <c r="Q946" s="163"/>
      <c r="R946" s="163"/>
      <c r="S946" s="163"/>
      <c r="T946" s="163"/>
      <c r="U946" s="163"/>
      <c r="V946" s="163"/>
      <c r="W946" s="163"/>
      <c r="X946" s="163"/>
      <c r="Y946" s="163"/>
      <c r="Z946" s="163"/>
      <c r="AA946" s="163"/>
      <c r="AB946" s="163"/>
      <c r="AC946" s="163"/>
      <c r="AD946" s="163"/>
      <c r="AE946" s="163"/>
      <c r="AF946" s="163"/>
      <c r="AG946" s="163"/>
      <c r="AH946" s="163"/>
      <c r="AI946" s="163"/>
      <c r="AJ946" s="163"/>
      <c r="AK946" s="163"/>
      <c r="AL946" s="163"/>
      <c r="AM946" s="163"/>
      <c r="AN946" s="163"/>
      <c r="AO946" s="163"/>
      <c r="AP946" s="163"/>
      <c r="AQ946" s="163"/>
      <c r="AR946" s="163"/>
      <c r="AS946" s="163"/>
      <c r="AT946" s="163"/>
      <c r="AU946" s="163"/>
      <c r="AV946" s="163"/>
      <c r="AW946" s="163"/>
      <c r="AX946" s="163"/>
      <c r="AY946" s="163"/>
      <c r="AZ946" s="163"/>
      <c r="BA946" s="163"/>
      <c r="BB946" s="163"/>
      <c r="BC946" s="187"/>
    </row>
    <row r="947" spans="3:55" x14ac:dyDescent="0.2">
      <c r="C947" s="163"/>
      <c r="D947" s="163"/>
      <c r="E947" s="163"/>
      <c r="F947" s="163"/>
      <c r="G947" s="163"/>
      <c r="H947" s="163"/>
      <c r="I947" s="163"/>
      <c r="J947" s="163"/>
      <c r="K947" s="163"/>
      <c r="L947" s="163"/>
      <c r="M947" s="163"/>
      <c r="N947" s="163"/>
      <c r="O947" s="163"/>
      <c r="P947" s="163"/>
      <c r="Q947" s="163"/>
      <c r="R947" s="163"/>
      <c r="S947" s="163"/>
      <c r="T947" s="163"/>
      <c r="U947" s="163"/>
      <c r="V947" s="163"/>
      <c r="W947" s="163"/>
      <c r="X947" s="163"/>
      <c r="Y947" s="163"/>
      <c r="Z947" s="163"/>
      <c r="AA947" s="163"/>
      <c r="AB947" s="163"/>
      <c r="AC947" s="163"/>
      <c r="AD947" s="163"/>
      <c r="AE947" s="163"/>
      <c r="AF947" s="163"/>
      <c r="AG947" s="163"/>
      <c r="AH947" s="163"/>
      <c r="AI947" s="163"/>
      <c r="AJ947" s="163"/>
      <c r="AK947" s="163"/>
      <c r="AL947" s="163"/>
      <c r="AM947" s="163"/>
      <c r="AN947" s="163"/>
      <c r="AO947" s="163"/>
      <c r="AP947" s="163"/>
      <c r="AQ947" s="163"/>
      <c r="AR947" s="163"/>
      <c r="AS947" s="163"/>
      <c r="AT947" s="163"/>
      <c r="AU947" s="163"/>
      <c r="AV947" s="163"/>
      <c r="AW947" s="163"/>
      <c r="AX947" s="163"/>
      <c r="AY947" s="163"/>
      <c r="AZ947" s="163"/>
      <c r="BA947" s="163"/>
      <c r="BB947" s="163"/>
      <c r="BC947" s="187"/>
    </row>
    <row r="948" spans="3:55" x14ac:dyDescent="0.2">
      <c r="C948" s="163"/>
      <c r="D948" s="163"/>
      <c r="E948" s="163"/>
      <c r="F948" s="163"/>
      <c r="G948" s="163"/>
      <c r="H948" s="163"/>
      <c r="I948" s="163"/>
      <c r="J948" s="163"/>
      <c r="K948" s="163"/>
      <c r="L948" s="163"/>
      <c r="M948" s="163"/>
      <c r="N948" s="163"/>
      <c r="O948" s="163"/>
      <c r="P948" s="163"/>
      <c r="Q948" s="163"/>
      <c r="R948" s="163"/>
      <c r="S948" s="163"/>
      <c r="T948" s="163"/>
      <c r="U948" s="163"/>
      <c r="V948" s="163"/>
      <c r="W948" s="163"/>
      <c r="X948" s="163"/>
      <c r="Y948" s="163"/>
      <c r="Z948" s="163"/>
      <c r="AA948" s="163"/>
      <c r="AB948" s="163"/>
      <c r="AC948" s="163"/>
      <c r="AD948" s="163"/>
      <c r="AE948" s="163"/>
      <c r="AF948" s="163"/>
      <c r="AG948" s="163"/>
      <c r="AH948" s="163"/>
      <c r="AI948" s="163"/>
      <c r="AJ948" s="163"/>
      <c r="AK948" s="163"/>
      <c r="AL948" s="163"/>
      <c r="AM948" s="163"/>
      <c r="AN948" s="163"/>
      <c r="AO948" s="163"/>
      <c r="AP948" s="163"/>
      <c r="AQ948" s="163"/>
      <c r="AR948" s="163"/>
      <c r="AS948" s="163"/>
      <c r="AT948" s="163"/>
      <c r="AU948" s="163"/>
      <c r="AV948" s="163"/>
      <c r="AW948" s="163"/>
      <c r="AX948" s="163"/>
      <c r="AY948" s="163"/>
      <c r="AZ948" s="163"/>
      <c r="BA948" s="163"/>
      <c r="BB948" s="163"/>
      <c r="BC948" s="187"/>
    </row>
    <row r="949" spans="3:55" x14ac:dyDescent="0.2">
      <c r="C949" s="163"/>
      <c r="D949" s="163"/>
      <c r="E949" s="163"/>
      <c r="F949" s="163"/>
      <c r="G949" s="163"/>
      <c r="H949" s="163"/>
      <c r="I949" s="163"/>
      <c r="J949" s="163"/>
      <c r="K949" s="163"/>
      <c r="L949" s="163"/>
      <c r="M949" s="163"/>
      <c r="N949" s="163"/>
      <c r="O949" s="163"/>
      <c r="P949" s="163"/>
      <c r="Q949" s="163"/>
      <c r="R949" s="163"/>
      <c r="S949" s="163"/>
      <c r="T949" s="163"/>
      <c r="U949" s="163"/>
      <c r="V949" s="163"/>
      <c r="W949" s="163"/>
      <c r="X949" s="163"/>
      <c r="Y949" s="163"/>
      <c r="Z949" s="163"/>
      <c r="AA949" s="163"/>
      <c r="AB949" s="163"/>
      <c r="AC949" s="163"/>
      <c r="AD949" s="163"/>
      <c r="AE949" s="163"/>
      <c r="AF949" s="163"/>
      <c r="AG949" s="163"/>
      <c r="AH949" s="163"/>
      <c r="AI949" s="163"/>
      <c r="AJ949" s="163"/>
      <c r="AK949" s="163"/>
      <c r="AL949" s="163"/>
      <c r="AM949" s="163"/>
      <c r="AN949" s="163"/>
      <c r="AO949" s="163"/>
      <c r="AP949" s="163"/>
      <c r="AQ949" s="163"/>
      <c r="AR949" s="163"/>
      <c r="AS949" s="163"/>
      <c r="AT949" s="163"/>
      <c r="AU949" s="163"/>
      <c r="AV949" s="163"/>
      <c r="AW949" s="163"/>
      <c r="AX949" s="163"/>
      <c r="AY949" s="163"/>
      <c r="AZ949" s="163"/>
      <c r="BA949" s="163"/>
      <c r="BB949" s="163"/>
      <c r="BC949" s="187"/>
    </row>
    <row r="950" spans="3:55" x14ac:dyDescent="0.2">
      <c r="C950" s="163"/>
      <c r="D950" s="163"/>
      <c r="E950" s="163"/>
      <c r="F950" s="163"/>
      <c r="G950" s="163"/>
      <c r="H950" s="163"/>
      <c r="I950" s="163"/>
      <c r="J950" s="163"/>
      <c r="K950" s="163"/>
      <c r="L950" s="163"/>
      <c r="M950" s="163"/>
      <c r="N950" s="163"/>
      <c r="O950" s="163"/>
      <c r="P950" s="163"/>
      <c r="Q950" s="163"/>
      <c r="R950" s="163"/>
      <c r="S950" s="163"/>
      <c r="T950" s="163"/>
      <c r="U950" s="163"/>
      <c r="V950" s="163"/>
      <c r="W950" s="163"/>
      <c r="X950" s="163"/>
      <c r="Y950" s="163"/>
      <c r="Z950" s="163"/>
      <c r="AA950" s="163"/>
      <c r="AB950" s="163"/>
      <c r="AC950" s="163"/>
      <c r="AD950" s="163"/>
      <c r="AE950" s="163"/>
      <c r="AF950" s="163"/>
      <c r="AG950" s="163"/>
      <c r="AH950" s="163"/>
      <c r="AI950" s="163"/>
      <c r="AJ950" s="163"/>
      <c r="AK950" s="163"/>
      <c r="AL950" s="163"/>
      <c r="AM950" s="163"/>
      <c r="AN950" s="163"/>
      <c r="AO950" s="163"/>
      <c r="AP950" s="163"/>
      <c r="AQ950" s="163"/>
      <c r="AR950" s="163"/>
      <c r="AS950" s="163"/>
      <c r="AT950" s="163"/>
      <c r="AU950" s="163"/>
      <c r="AV950" s="163"/>
      <c r="AW950" s="163"/>
      <c r="AX950" s="163"/>
      <c r="AY950" s="163"/>
      <c r="AZ950" s="163"/>
      <c r="BA950" s="163"/>
      <c r="BB950" s="163"/>
      <c r="BC950" s="187"/>
    </row>
    <row r="951" spans="3:55" x14ac:dyDescent="0.2">
      <c r="C951" s="163"/>
      <c r="D951" s="163"/>
      <c r="E951" s="163"/>
      <c r="F951" s="163"/>
      <c r="G951" s="163"/>
      <c r="H951" s="163"/>
      <c r="I951" s="163"/>
      <c r="J951" s="163"/>
      <c r="K951" s="163"/>
      <c r="L951" s="163"/>
      <c r="M951" s="163"/>
      <c r="N951" s="163"/>
      <c r="O951" s="163"/>
      <c r="P951" s="163"/>
      <c r="Q951" s="163"/>
      <c r="R951" s="163"/>
      <c r="S951" s="163"/>
      <c r="T951" s="163"/>
      <c r="U951" s="163"/>
      <c r="V951" s="163"/>
      <c r="W951" s="163"/>
      <c r="X951" s="163"/>
      <c r="Y951" s="163"/>
      <c r="Z951" s="163"/>
      <c r="AA951" s="163"/>
      <c r="AB951" s="163"/>
      <c r="AC951" s="163"/>
      <c r="AD951" s="163"/>
      <c r="AE951" s="163"/>
      <c r="AF951" s="163"/>
      <c r="AG951" s="163"/>
      <c r="AH951" s="163"/>
      <c r="AI951" s="163"/>
      <c r="AJ951" s="163"/>
      <c r="AK951" s="163"/>
      <c r="AL951" s="163"/>
      <c r="AM951" s="163"/>
      <c r="AN951" s="163"/>
      <c r="AO951" s="163"/>
      <c r="AP951" s="163"/>
      <c r="AQ951" s="163"/>
      <c r="AR951" s="163"/>
      <c r="AS951" s="163"/>
      <c r="AT951" s="163"/>
      <c r="AU951" s="163"/>
      <c r="AV951" s="163"/>
      <c r="AW951" s="163"/>
      <c r="AX951" s="163"/>
      <c r="AY951" s="163"/>
      <c r="AZ951" s="163"/>
      <c r="BA951" s="163"/>
      <c r="BB951" s="163"/>
      <c r="BC951" s="187"/>
    </row>
    <row r="952" spans="3:55" x14ac:dyDescent="0.2">
      <c r="C952" s="163"/>
      <c r="D952" s="163"/>
      <c r="E952" s="163"/>
      <c r="F952" s="163"/>
      <c r="G952" s="163"/>
      <c r="H952" s="163"/>
      <c r="I952" s="163"/>
      <c r="J952" s="163"/>
      <c r="K952" s="163"/>
      <c r="L952" s="163"/>
      <c r="M952" s="163"/>
      <c r="N952" s="163"/>
      <c r="O952" s="163"/>
      <c r="P952" s="163"/>
      <c r="Q952" s="163"/>
      <c r="R952" s="163"/>
      <c r="S952" s="163"/>
      <c r="T952" s="163"/>
      <c r="U952" s="163"/>
      <c r="V952" s="163"/>
      <c r="W952" s="163"/>
      <c r="X952" s="163"/>
      <c r="Y952" s="163"/>
      <c r="Z952" s="163"/>
      <c r="AA952" s="163"/>
      <c r="AB952" s="163"/>
      <c r="AC952" s="163"/>
      <c r="AD952" s="163"/>
      <c r="AE952" s="163"/>
      <c r="AF952" s="163"/>
      <c r="AG952" s="163"/>
      <c r="AH952" s="163"/>
      <c r="AI952" s="163"/>
      <c r="AJ952" s="163"/>
      <c r="AK952" s="163"/>
      <c r="AL952" s="163"/>
      <c r="AM952" s="163"/>
      <c r="AN952" s="163"/>
      <c r="AO952" s="163"/>
      <c r="AP952" s="163"/>
      <c r="AQ952" s="163"/>
      <c r="AR952" s="163"/>
      <c r="AS952" s="163"/>
      <c r="AT952" s="163"/>
      <c r="AU952" s="163"/>
      <c r="AV952" s="163"/>
      <c r="AW952" s="163"/>
      <c r="AX952" s="163"/>
      <c r="AY952" s="163"/>
      <c r="AZ952" s="163"/>
      <c r="BA952" s="163"/>
      <c r="BB952" s="163"/>
      <c r="BC952" s="187"/>
    </row>
    <row r="953" spans="3:55" x14ac:dyDescent="0.2">
      <c r="C953" s="163"/>
      <c r="D953" s="163"/>
      <c r="E953" s="163"/>
      <c r="F953" s="163"/>
      <c r="G953" s="163"/>
      <c r="H953" s="163"/>
      <c r="I953" s="163"/>
      <c r="J953" s="163"/>
      <c r="K953" s="163"/>
      <c r="L953" s="163"/>
      <c r="M953" s="163"/>
      <c r="N953" s="163"/>
      <c r="O953" s="163"/>
      <c r="P953" s="163"/>
      <c r="Q953" s="163"/>
      <c r="R953" s="163"/>
      <c r="S953" s="163"/>
      <c r="T953" s="163"/>
      <c r="U953" s="163"/>
      <c r="V953" s="163"/>
      <c r="W953" s="163"/>
      <c r="X953" s="163"/>
      <c r="Y953" s="163"/>
      <c r="Z953" s="163"/>
      <c r="AA953" s="163"/>
      <c r="AB953" s="163"/>
      <c r="AC953" s="163"/>
      <c r="AD953" s="163"/>
      <c r="AE953" s="163"/>
      <c r="AF953" s="163"/>
      <c r="AG953" s="163"/>
      <c r="AH953" s="163"/>
      <c r="AI953" s="163"/>
      <c r="AJ953" s="163"/>
      <c r="AK953" s="163"/>
      <c r="AL953" s="163"/>
      <c r="AM953" s="163"/>
      <c r="AN953" s="163"/>
      <c r="AO953" s="163"/>
      <c r="AP953" s="163"/>
      <c r="AQ953" s="163"/>
      <c r="AR953" s="163"/>
      <c r="AS953" s="163"/>
      <c r="AT953" s="163"/>
      <c r="AU953" s="163"/>
      <c r="AV953" s="163"/>
      <c r="AW953" s="163"/>
      <c r="AX953" s="163"/>
      <c r="AY953" s="163"/>
      <c r="AZ953" s="163"/>
      <c r="BA953" s="163"/>
      <c r="BB953" s="163"/>
      <c r="BC953" s="187"/>
    </row>
    <row r="954" spans="3:55" x14ac:dyDescent="0.2">
      <c r="C954" s="163"/>
      <c r="D954" s="163"/>
      <c r="E954" s="163"/>
      <c r="F954" s="163"/>
      <c r="G954" s="163"/>
      <c r="H954" s="163"/>
      <c r="I954" s="163"/>
      <c r="J954" s="163"/>
      <c r="K954" s="163"/>
      <c r="L954" s="163"/>
      <c r="M954" s="163"/>
      <c r="N954" s="163"/>
      <c r="O954" s="163"/>
      <c r="P954" s="163"/>
      <c r="Q954" s="163"/>
      <c r="R954" s="163"/>
      <c r="S954" s="163"/>
      <c r="T954" s="163"/>
      <c r="U954" s="163"/>
      <c r="V954" s="163"/>
      <c r="W954" s="163"/>
      <c r="X954" s="163"/>
      <c r="Y954" s="163"/>
      <c r="Z954" s="163"/>
      <c r="AA954" s="163"/>
      <c r="AB954" s="163"/>
      <c r="AC954" s="163"/>
      <c r="AD954" s="163"/>
      <c r="AE954" s="163"/>
      <c r="AF954" s="163"/>
      <c r="AG954" s="163"/>
      <c r="AH954" s="163"/>
      <c r="AI954" s="163"/>
      <c r="AJ954" s="163"/>
      <c r="AK954" s="163"/>
      <c r="AL954" s="163"/>
      <c r="AM954" s="163"/>
      <c r="AN954" s="163"/>
      <c r="AO954" s="163"/>
      <c r="AP954" s="163"/>
      <c r="AQ954" s="163"/>
      <c r="AR954" s="163"/>
      <c r="AS954" s="163"/>
      <c r="AT954" s="163"/>
      <c r="AU954" s="163"/>
      <c r="AV954" s="163"/>
      <c r="AW954" s="163"/>
      <c r="AX954" s="163"/>
      <c r="AY954" s="163"/>
      <c r="AZ954" s="163"/>
      <c r="BA954" s="163"/>
      <c r="BB954" s="163"/>
      <c r="BC954" s="187"/>
    </row>
    <row r="955" spans="3:55" x14ac:dyDescent="0.2">
      <c r="C955" s="163"/>
      <c r="D955" s="163"/>
      <c r="E955" s="163"/>
      <c r="F955" s="163"/>
      <c r="G955" s="163"/>
      <c r="H955" s="163"/>
      <c r="I955" s="163"/>
      <c r="J955" s="163"/>
      <c r="K955" s="163"/>
      <c r="L955" s="163"/>
      <c r="M955" s="163"/>
      <c r="N955" s="163"/>
      <c r="O955" s="163"/>
      <c r="P955" s="163"/>
      <c r="Q955" s="163"/>
      <c r="R955" s="163"/>
      <c r="S955" s="163"/>
      <c r="T955" s="163"/>
      <c r="U955" s="163"/>
      <c r="V955" s="163"/>
      <c r="W955" s="163"/>
      <c r="X955" s="163"/>
      <c r="Y955" s="163"/>
      <c r="Z955" s="163"/>
      <c r="AA955" s="163"/>
      <c r="AB955" s="163"/>
      <c r="AC955" s="163"/>
      <c r="AD955" s="163"/>
      <c r="AE955" s="163"/>
      <c r="AF955" s="163"/>
      <c r="AG955" s="163"/>
      <c r="AH955" s="163"/>
      <c r="AI955" s="163"/>
      <c r="AJ955" s="163"/>
      <c r="AK955" s="163"/>
      <c r="AL955" s="163"/>
      <c r="AM955" s="163"/>
      <c r="AN955" s="163"/>
      <c r="AO955" s="163"/>
      <c r="AP955" s="163"/>
      <c r="AQ955" s="163"/>
      <c r="AR955" s="163"/>
      <c r="AS955" s="163"/>
      <c r="AT955" s="163"/>
      <c r="AU955" s="163"/>
      <c r="AV955" s="163"/>
      <c r="AW955" s="163"/>
      <c r="AX955" s="163"/>
      <c r="AY955" s="163"/>
      <c r="AZ955" s="163"/>
      <c r="BA955" s="163"/>
      <c r="BB955" s="163"/>
      <c r="BC955" s="187"/>
    </row>
    <row r="956" spans="3:55" x14ac:dyDescent="0.2">
      <c r="C956" s="163"/>
      <c r="D956" s="163"/>
      <c r="E956" s="163"/>
      <c r="F956" s="163"/>
      <c r="G956" s="163"/>
      <c r="H956" s="163"/>
      <c r="I956" s="163"/>
      <c r="J956" s="163"/>
      <c r="K956" s="163"/>
      <c r="L956" s="163"/>
      <c r="M956" s="163"/>
      <c r="N956" s="163"/>
      <c r="O956" s="163"/>
      <c r="P956" s="163"/>
      <c r="Q956" s="163"/>
      <c r="R956" s="163"/>
      <c r="S956" s="163"/>
      <c r="T956" s="163"/>
      <c r="U956" s="163"/>
      <c r="V956" s="163"/>
      <c r="W956" s="163"/>
      <c r="X956" s="163"/>
      <c r="Y956" s="163"/>
      <c r="Z956" s="163"/>
      <c r="AA956" s="163"/>
      <c r="AB956" s="163"/>
      <c r="AC956" s="163"/>
      <c r="AD956" s="163"/>
      <c r="AE956" s="163"/>
      <c r="AF956" s="163"/>
      <c r="AG956" s="163"/>
      <c r="AH956" s="163"/>
      <c r="AI956" s="163"/>
      <c r="AJ956" s="163"/>
      <c r="AK956" s="163"/>
      <c r="AL956" s="163"/>
      <c r="AM956" s="163"/>
      <c r="AN956" s="163"/>
      <c r="AO956" s="163"/>
      <c r="AP956" s="163"/>
      <c r="AQ956" s="163"/>
      <c r="AR956" s="163"/>
      <c r="AS956" s="163"/>
      <c r="AT956" s="163"/>
      <c r="AU956" s="163"/>
      <c r="AV956" s="163"/>
      <c r="AW956" s="163"/>
      <c r="AX956" s="163"/>
      <c r="AY956" s="163"/>
      <c r="AZ956" s="163"/>
      <c r="BA956" s="163"/>
      <c r="BB956" s="163"/>
      <c r="BC956" s="187"/>
    </row>
    <row r="957" spans="3:55" x14ac:dyDescent="0.2">
      <c r="C957" s="163"/>
      <c r="D957" s="163"/>
      <c r="E957" s="163"/>
      <c r="F957" s="163"/>
      <c r="G957" s="163"/>
      <c r="H957" s="163"/>
      <c r="I957" s="163"/>
      <c r="J957" s="163"/>
      <c r="K957" s="163"/>
      <c r="L957" s="163"/>
      <c r="M957" s="163"/>
      <c r="N957" s="163"/>
      <c r="O957" s="163"/>
      <c r="P957" s="163"/>
      <c r="Q957" s="163"/>
      <c r="R957" s="163"/>
      <c r="S957" s="163"/>
      <c r="T957" s="163"/>
      <c r="U957" s="163"/>
      <c r="V957" s="163"/>
      <c r="W957" s="163"/>
      <c r="X957" s="163"/>
      <c r="Y957" s="163"/>
      <c r="Z957" s="163"/>
      <c r="AA957" s="163"/>
      <c r="AB957" s="163"/>
      <c r="AC957" s="163"/>
      <c r="AD957" s="163"/>
      <c r="AE957" s="163"/>
      <c r="AF957" s="163"/>
      <c r="AG957" s="163"/>
      <c r="AH957" s="163"/>
      <c r="AI957" s="163"/>
      <c r="AJ957" s="163"/>
      <c r="AK957" s="163"/>
      <c r="AL957" s="163"/>
      <c r="AM957" s="163"/>
      <c r="AN957" s="163"/>
      <c r="AO957" s="163"/>
      <c r="AP957" s="163"/>
      <c r="AQ957" s="163"/>
      <c r="AR957" s="163"/>
      <c r="AS957" s="163"/>
      <c r="AT957" s="163"/>
      <c r="AU957" s="163"/>
      <c r="AV957" s="163"/>
      <c r="AW957" s="163"/>
      <c r="AX957" s="163"/>
      <c r="AY957" s="163"/>
      <c r="AZ957" s="163"/>
      <c r="BA957" s="163"/>
      <c r="BB957" s="163"/>
      <c r="BC957" s="187"/>
    </row>
    <row r="958" spans="3:55" x14ac:dyDescent="0.2">
      <c r="C958" s="163"/>
      <c r="D958" s="163"/>
      <c r="E958" s="163"/>
      <c r="F958" s="163"/>
      <c r="G958" s="163"/>
      <c r="H958" s="163"/>
      <c r="I958" s="163"/>
      <c r="J958" s="163"/>
      <c r="K958" s="163"/>
      <c r="L958" s="163"/>
      <c r="M958" s="163"/>
      <c r="N958" s="163"/>
      <c r="O958" s="163"/>
      <c r="P958" s="163"/>
      <c r="Q958" s="163"/>
      <c r="R958" s="163"/>
      <c r="S958" s="163"/>
      <c r="T958" s="163"/>
      <c r="U958" s="163"/>
      <c r="V958" s="163"/>
      <c r="W958" s="163"/>
      <c r="X958" s="163"/>
      <c r="Y958" s="163"/>
      <c r="Z958" s="163"/>
      <c r="AA958" s="163"/>
      <c r="AB958" s="163"/>
      <c r="AC958" s="163"/>
      <c r="AD958" s="163"/>
      <c r="AE958" s="163"/>
      <c r="AF958" s="163"/>
      <c r="AG958" s="163"/>
      <c r="AH958" s="163"/>
      <c r="AI958" s="163"/>
      <c r="AJ958" s="163"/>
      <c r="AK958" s="163"/>
      <c r="AL958" s="163"/>
      <c r="AM958" s="163"/>
      <c r="AN958" s="163"/>
      <c r="AO958" s="163"/>
      <c r="AP958" s="163"/>
      <c r="AQ958" s="163"/>
      <c r="AR958" s="163"/>
      <c r="AS958" s="163"/>
      <c r="AT958" s="163"/>
      <c r="AU958" s="163"/>
      <c r="AV958" s="163"/>
      <c r="AW958" s="163"/>
      <c r="AX958" s="163"/>
      <c r="AY958" s="163"/>
      <c r="AZ958" s="163"/>
      <c r="BA958" s="163"/>
      <c r="BB958" s="163"/>
      <c r="BC958" s="187"/>
    </row>
    <row r="959" spans="3:55" x14ac:dyDescent="0.2">
      <c r="C959" s="163"/>
      <c r="D959" s="163"/>
      <c r="E959" s="163"/>
      <c r="F959" s="163"/>
      <c r="G959" s="163"/>
      <c r="H959" s="163"/>
      <c r="I959" s="163"/>
      <c r="J959" s="163"/>
      <c r="K959" s="163"/>
      <c r="L959" s="163"/>
      <c r="M959" s="163"/>
      <c r="N959" s="163"/>
      <c r="O959" s="163"/>
      <c r="P959" s="163"/>
      <c r="Q959" s="163"/>
      <c r="R959" s="163"/>
      <c r="S959" s="163"/>
      <c r="T959" s="163"/>
      <c r="U959" s="163"/>
      <c r="V959" s="163"/>
      <c r="W959" s="163"/>
      <c r="X959" s="163"/>
      <c r="Y959" s="163"/>
      <c r="Z959" s="163"/>
      <c r="AA959" s="163"/>
      <c r="AB959" s="163"/>
      <c r="AC959" s="163"/>
      <c r="AD959" s="163"/>
      <c r="AE959" s="163"/>
      <c r="AF959" s="163"/>
      <c r="AG959" s="163"/>
      <c r="AH959" s="163"/>
      <c r="AI959" s="163"/>
      <c r="AJ959" s="163"/>
      <c r="AK959" s="163"/>
      <c r="AL959" s="163"/>
      <c r="AM959" s="163"/>
      <c r="AN959" s="163"/>
      <c r="AO959" s="163"/>
      <c r="AP959" s="163"/>
      <c r="AQ959" s="163"/>
      <c r="AR959" s="163"/>
      <c r="AS959" s="163"/>
      <c r="AT959" s="163"/>
      <c r="AU959" s="163"/>
      <c r="AV959" s="163"/>
      <c r="AW959" s="163"/>
      <c r="AX959" s="163"/>
      <c r="AY959" s="163"/>
      <c r="AZ959" s="163"/>
      <c r="BA959" s="163"/>
      <c r="BB959" s="163"/>
      <c r="BC959" s="187"/>
    </row>
    <row r="960" spans="3:55" x14ac:dyDescent="0.2">
      <c r="C960" s="163"/>
      <c r="D960" s="163"/>
      <c r="E960" s="163"/>
      <c r="F960" s="163"/>
      <c r="G960" s="163"/>
      <c r="H960" s="163"/>
      <c r="I960" s="163"/>
      <c r="J960" s="163"/>
      <c r="K960" s="163"/>
      <c r="L960" s="163"/>
      <c r="M960" s="163"/>
      <c r="N960" s="163"/>
      <c r="O960" s="163"/>
      <c r="P960" s="163"/>
      <c r="Q960" s="163"/>
      <c r="R960" s="163"/>
      <c r="S960" s="163"/>
      <c r="T960" s="163"/>
      <c r="U960" s="163"/>
      <c r="V960" s="163"/>
      <c r="W960" s="163"/>
      <c r="X960" s="163"/>
      <c r="Y960" s="163"/>
      <c r="Z960" s="163"/>
      <c r="AA960" s="163"/>
      <c r="AB960" s="163"/>
      <c r="AC960" s="163"/>
      <c r="AD960" s="163"/>
      <c r="AE960" s="163"/>
      <c r="AF960" s="163"/>
      <c r="AG960" s="163"/>
      <c r="AH960" s="163"/>
      <c r="AI960" s="163"/>
      <c r="AJ960" s="163"/>
      <c r="AK960" s="163"/>
      <c r="AL960" s="163"/>
      <c r="AM960" s="163"/>
      <c r="AN960" s="163"/>
      <c r="AO960" s="163"/>
      <c r="AP960" s="163"/>
      <c r="AQ960" s="163"/>
      <c r="AR960" s="163"/>
      <c r="AS960" s="163"/>
      <c r="AT960" s="163"/>
      <c r="AU960" s="163"/>
      <c r="AV960" s="163"/>
      <c r="AW960" s="163"/>
      <c r="AX960" s="163"/>
      <c r="AY960" s="163"/>
      <c r="AZ960" s="163"/>
      <c r="BA960" s="163"/>
      <c r="BB960" s="163"/>
      <c r="BC960" s="187"/>
    </row>
    <row r="961" spans="3:55" x14ac:dyDescent="0.2">
      <c r="C961" s="163"/>
      <c r="D961" s="163"/>
      <c r="E961" s="163"/>
      <c r="F961" s="163"/>
      <c r="G961" s="163"/>
      <c r="H961" s="163"/>
      <c r="I961" s="163"/>
      <c r="J961" s="163"/>
      <c r="K961" s="163"/>
      <c r="L961" s="163"/>
      <c r="M961" s="163"/>
      <c r="N961" s="163"/>
      <c r="O961" s="163"/>
      <c r="P961" s="163"/>
      <c r="Q961" s="163"/>
      <c r="R961" s="163"/>
      <c r="S961" s="163"/>
      <c r="T961" s="163"/>
      <c r="U961" s="163"/>
      <c r="V961" s="163"/>
      <c r="W961" s="163"/>
      <c r="X961" s="163"/>
      <c r="Y961" s="163"/>
      <c r="Z961" s="163"/>
      <c r="AA961" s="163"/>
      <c r="AB961" s="163"/>
      <c r="AC961" s="163"/>
      <c r="AD961" s="163"/>
      <c r="AE961" s="163"/>
      <c r="AF961" s="163"/>
      <c r="AG961" s="163"/>
      <c r="AH961" s="163"/>
      <c r="AI961" s="163"/>
      <c r="AJ961" s="163"/>
      <c r="AK961" s="163"/>
      <c r="AL961" s="163"/>
      <c r="AM961" s="163"/>
      <c r="AN961" s="163"/>
      <c r="AO961" s="163"/>
      <c r="AP961" s="163"/>
      <c r="AQ961" s="163"/>
      <c r="AR961" s="163"/>
      <c r="AS961" s="163"/>
      <c r="AT961" s="163"/>
      <c r="AU961" s="163"/>
      <c r="AV961" s="163"/>
      <c r="AW961" s="163"/>
      <c r="AX961" s="163"/>
      <c r="AY961" s="163"/>
      <c r="AZ961" s="163"/>
      <c r="BA961" s="163"/>
      <c r="BB961" s="163"/>
      <c r="BC961" s="187"/>
    </row>
    <row r="962" spans="3:55" x14ac:dyDescent="0.2">
      <c r="C962" s="163"/>
      <c r="D962" s="163"/>
      <c r="E962" s="163"/>
      <c r="F962" s="163"/>
      <c r="G962" s="163"/>
      <c r="H962" s="163"/>
      <c r="I962" s="163"/>
      <c r="J962" s="163"/>
      <c r="K962" s="163"/>
      <c r="L962" s="163"/>
      <c r="M962" s="163"/>
      <c r="N962" s="163"/>
      <c r="O962" s="163"/>
      <c r="P962" s="163"/>
      <c r="Q962" s="163"/>
      <c r="R962" s="163"/>
      <c r="S962" s="163"/>
      <c r="T962" s="163"/>
      <c r="U962" s="163"/>
      <c r="V962" s="163"/>
      <c r="W962" s="163"/>
      <c r="X962" s="163"/>
      <c r="Y962" s="163"/>
      <c r="Z962" s="163"/>
      <c r="AA962" s="163"/>
      <c r="AB962" s="163"/>
      <c r="AC962" s="163"/>
      <c r="AD962" s="163"/>
      <c r="AE962" s="163"/>
      <c r="AF962" s="163"/>
      <c r="AG962" s="163"/>
      <c r="AH962" s="163"/>
      <c r="AI962" s="163"/>
      <c r="AJ962" s="163"/>
      <c r="AK962" s="163"/>
      <c r="AL962" s="163"/>
      <c r="AM962" s="163"/>
      <c r="AN962" s="163"/>
      <c r="AO962" s="163"/>
      <c r="AP962" s="163"/>
      <c r="AQ962" s="163"/>
      <c r="AR962" s="163"/>
      <c r="AS962" s="163"/>
      <c r="AT962" s="163"/>
      <c r="AU962" s="163"/>
      <c r="AV962" s="163"/>
      <c r="AW962" s="163"/>
      <c r="AX962" s="163"/>
      <c r="AY962" s="163"/>
      <c r="AZ962" s="163"/>
      <c r="BA962" s="163"/>
      <c r="BB962" s="163"/>
      <c r="BC962" s="187"/>
    </row>
    <row r="963" spans="3:55" x14ac:dyDescent="0.2">
      <c r="C963" s="163"/>
      <c r="D963" s="163"/>
      <c r="E963" s="163"/>
      <c r="F963" s="163"/>
      <c r="G963" s="163"/>
      <c r="H963" s="163"/>
      <c r="I963" s="163"/>
      <c r="J963" s="163"/>
      <c r="K963" s="163"/>
      <c r="L963" s="163"/>
      <c r="M963" s="163"/>
      <c r="N963" s="163"/>
      <c r="O963" s="163"/>
      <c r="P963" s="163"/>
      <c r="Q963" s="163"/>
      <c r="R963" s="163"/>
      <c r="S963" s="163"/>
      <c r="T963" s="163"/>
      <c r="U963" s="163"/>
      <c r="V963" s="163"/>
      <c r="W963" s="163"/>
      <c r="X963" s="163"/>
      <c r="Y963" s="163"/>
      <c r="Z963" s="163"/>
      <c r="AA963" s="163"/>
      <c r="AB963" s="163"/>
      <c r="AC963" s="163"/>
      <c r="AD963" s="163"/>
      <c r="AE963" s="163"/>
      <c r="AF963" s="163"/>
      <c r="AG963" s="163"/>
      <c r="AH963" s="163"/>
      <c r="AI963" s="163"/>
      <c r="AJ963" s="163"/>
      <c r="AK963" s="163"/>
      <c r="AL963" s="163"/>
      <c r="AM963" s="163"/>
      <c r="AN963" s="163"/>
      <c r="AO963" s="163"/>
      <c r="AP963" s="163"/>
      <c r="AQ963" s="163"/>
      <c r="AR963" s="163"/>
      <c r="AS963" s="163"/>
      <c r="AT963" s="163"/>
      <c r="AU963" s="163"/>
      <c r="AV963" s="163"/>
      <c r="AW963" s="163"/>
      <c r="AX963" s="163"/>
      <c r="AY963" s="163"/>
      <c r="AZ963" s="163"/>
      <c r="BA963" s="163"/>
      <c r="BB963" s="163"/>
      <c r="BC963" s="187"/>
    </row>
    <row r="964" spans="3:55" x14ac:dyDescent="0.2">
      <c r="C964" s="163"/>
      <c r="D964" s="163"/>
      <c r="E964" s="163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3"/>
      <c r="S964" s="163"/>
      <c r="T964" s="163"/>
      <c r="U964" s="163"/>
      <c r="V964" s="163"/>
      <c r="W964" s="163"/>
      <c r="X964" s="163"/>
      <c r="Y964" s="163"/>
      <c r="Z964" s="163"/>
      <c r="AA964" s="163"/>
      <c r="AB964" s="163"/>
      <c r="AC964" s="163"/>
      <c r="AD964" s="163"/>
      <c r="AE964" s="163"/>
      <c r="AF964" s="163"/>
      <c r="AG964" s="163"/>
      <c r="AH964" s="163"/>
      <c r="AI964" s="163"/>
      <c r="AJ964" s="163"/>
      <c r="AK964" s="163"/>
      <c r="AL964" s="163"/>
      <c r="AM964" s="163"/>
      <c r="AN964" s="163"/>
      <c r="AO964" s="163"/>
      <c r="AP964" s="163"/>
      <c r="AQ964" s="163"/>
      <c r="AR964" s="163"/>
      <c r="AS964" s="163"/>
      <c r="AT964" s="163"/>
      <c r="AU964" s="163"/>
      <c r="AV964" s="163"/>
      <c r="AW964" s="163"/>
      <c r="AX964" s="163"/>
      <c r="AY964" s="163"/>
      <c r="AZ964" s="163"/>
      <c r="BA964" s="163"/>
      <c r="BB964" s="163"/>
      <c r="BC964" s="187"/>
    </row>
    <row r="965" spans="3:55" x14ac:dyDescent="0.2">
      <c r="C965" s="163"/>
      <c r="D965" s="163"/>
      <c r="E965" s="163"/>
      <c r="F965" s="163"/>
      <c r="G965" s="163"/>
      <c r="H965" s="163"/>
      <c r="I965" s="163"/>
      <c r="J965" s="163"/>
      <c r="K965" s="163"/>
      <c r="L965" s="163"/>
      <c r="M965" s="163"/>
      <c r="N965" s="163"/>
      <c r="O965" s="163"/>
      <c r="P965" s="163"/>
      <c r="Q965" s="163"/>
      <c r="R965" s="163"/>
      <c r="S965" s="163"/>
      <c r="T965" s="163"/>
      <c r="U965" s="163"/>
      <c r="V965" s="163"/>
      <c r="W965" s="163"/>
      <c r="X965" s="163"/>
      <c r="Y965" s="163"/>
      <c r="Z965" s="163"/>
      <c r="AA965" s="163"/>
      <c r="AB965" s="163"/>
      <c r="AC965" s="163"/>
      <c r="AD965" s="163"/>
      <c r="AE965" s="163"/>
      <c r="AF965" s="163"/>
      <c r="AG965" s="163"/>
      <c r="AH965" s="163"/>
      <c r="AI965" s="163"/>
      <c r="AJ965" s="163"/>
      <c r="AK965" s="163"/>
      <c r="AL965" s="163"/>
      <c r="AM965" s="163"/>
      <c r="AN965" s="163"/>
      <c r="AO965" s="163"/>
      <c r="AP965" s="163"/>
      <c r="AQ965" s="163"/>
      <c r="AR965" s="163"/>
      <c r="AS965" s="163"/>
      <c r="AT965" s="163"/>
      <c r="AU965" s="163"/>
      <c r="AV965" s="163"/>
      <c r="AW965" s="163"/>
      <c r="AX965" s="163"/>
      <c r="AY965" s="163"/>
      <c r="AZ965" s="163"/>
      <c r="BA965" s="163"/>
      <c r="BB965" s="163"/>
      <c r="BC965" s="187"/>
    </row>
    <row r="966" spans="3:55" x14ac:dyDescent="0.2">
      <c r="C966" s="163"/>
      <c r="D966" s="163"/>
      <c r="E966" s="163"/>
      <c r="F966" s="163"/>
      <c r="G966" s="163"/>
      <c r="H966" s="163"/>
      <c r="I966" s="163"/>
      <c r="J966" s="163"/>
      <c r="K966" s="163"/>
      <c r="L966" s="163"/>
      <c r="M966" s="163"/>
      <c r="N966" s="163"/>
      <c r="O966" s="163"/>
      <c r="P966" s="163"/>
      <c r="Q966" s="163"/>
      <c r="R966" s="163"/>
      <c r="S966" s="163"/>
      <c r="T966" s="163"/>
      <c r="U966" s="163"/>
      <c r="V966" s="163"/>
      <c r="W966" s="163"/>
      <c r="X966" s="163"/>
      <c r="Y966" s="163"/>
      <c r="Z966" s="163"/>
      <c r="AA966" s="163"/>
      <c r="AB966" s="163"/>
      <c r="AC966" s="163"/>
      <c r="AD966" s="163"/>
      <c r="AE966" s="163"/>
      <c r="AF966" s="163"/>
      <c r="AG966" s="163"/>
      <c r="AH966" s="163"/>
      <c r="AI966" s="163"/>
      <c r="AJ966" s="163"/>
      <c r="AK966" s="163"/>
      <c r="AL966" s="163"/>
      <c r="AM966" s="163"/>
      <c r="AN966" s="163"/>
      <c r="AO966" s="163"/>
      <c r="AP966" s="163"/>
      <c r="AQ966" s="163"/>
      <c r="AR966" s="163"/>
      <c r="AS966" s="163"/>
      <c r="AT966" s="163"/>
      <c r="AU966" s="163"/>
      <c r="AV966" s="163"/>
      <c r="AW966" s="163"/>
      <c r="AX966" s="163"/>
      <c r="AY966" s="163"/>
      <c r="AZ966" s="163"/>
      <c r="BA966" s="163"/>
      <c r="BB966" s="163"/>
      <c r="BC966" s="187"/>
    </row>
    <row r="967" spans="3:55" x14ac:dyDescent="0.2">
      <c r="C967" s="163"/>
      <c r="D967" s="163"/>
      <c r="E967" s="163"/>
      <c r="F967" s="163"/>
      <c r="G967" s="163"/>
      <c r="H967" s="163"/>
      <c r="I967" s="163"/>
      <c r="J967" s="163"/>
      <c r="K967" s="163"/>
      <c r="L967" s="163"/>
      <c r="M967" s="163"/>
      <c r="N967" s="163"/>
      <c r="O967" s="163"/>
      <c r="P967" s="163"/>
      <c r="Q967" s="163"/>
      <c r="R967" s="163"/>
      <c r="S967" s="163"/>
      <c r="T967" s="163"/>
      <c r="U967" s="163"/>
      <c r="V967" s="163"/>
      <c r="W967" s="163"/>
      <c r="X967" s="163"/>
      <c r="Y967" s="163"/>
      <c r="Z967" s="163"/>
      <c r="AA967" s="163"/>
      <c r="AB967" s="163"/>
      <c r="AC967" s="163"/>
      <c r="AD967" s="163"/>
      <c r="AE967" s="163"/>
      <c r="AF967" s="163"/>
      <c r="AG967" s="163"/>
      <c r="AH967" s="163"/>
      <c r="AI967" s="163"/>
      <c r="AJ967" s="163"/>
      <c r="AK967" s="163"/>
      <c r="AL967" s="163"/>
      <c r="AM967" s="163"/>
      <c r="AN967" s="163"/>
      <c r="AO967" s="163"/>
      <c r="AP967" s="163"/>
      <c r="AQ967" s="163"/>
      <c r="AR967" s="163"/>
      <c r="AS967" s="163"/>
      <c r="AT967" s="163"/>
      <c r="AU967" s="163"/>
      <c r="AV967" s="163"/>
      <c r="AW967" s="163"/>
      <c r="AX967" s="163"/>
      <c r="AY967" s="163"/>
      <c r="AZ967" s="163"/>
      <c r="BA967" s="163"/>
      <c r="BB967" s="163"/>
      <c r="BC967" s="187"/>
    </row>
    <row r="968" spans="3:55" x14ac:dyDescent="0.2">
      <c r="C968" s="163"/>
      <c r="D968" s="163"/>
      <c r="E968" s="163"/>
      <c r="F968" s="163"/>
      <c r="G968" s="163"/>
      <c r="H968" s="163"/>
      <c r="I968" s="163"/>
      <c r="J968" s="163"/>
      <c r="K968" s="163"/>
      <c r="L968" s="163"/>
      <c r="M968" s="163"/>
      <c r="N968" s="163"/>
      <c r="O968" s="163"/>
      <c r="P968" s="163"/>
      <c r="Q968" s="163"/>
      <c r="R968" s="163"/>
      <c r="S968" s="163"/>
      <c r="T968" s="163"/>
      <c r="U968" s="163"/>
      <c r="V968" s="163"/>
      <c r="W968" s="163"/>
      <c r="X968" s="163"/>
      <c r="Y968" s="163"/>
      <c r="Z968" s="163"/>
      <c r="AA968" s="163"/>
      <c r="AB968" s="163"/>
      <c r="AC968" s="163"/>
      <c r="AD968" s="163"/>
      <c r="AE968" s="163"/>
      <c r="AF968" s="163"/>
      <c r="AG968" s="163"/>
      <c r="AH968" s="163"/>
      <c r="AI968" s="163"/>
      <c r="AJ968" s="163"/>
      <c r="AK968" s="163"/>
      <c r="AL968" s="163"/>
      <c r="AM968" s="163"/>
      <c r="AN968" s="163"/>
      <c r="AO968" s="163"/>
      <c r="AP968" s="163"/>
      <c r="AQ968" s="163"/>
      <c r="AR968" s="163"/>
      <c r="AS968" s="163"/>
      <c r="AT968" s="163"/>
      <c r="AU968" s="163"/>
      <c r="AV968" s="163"/>
      <c r="AW968" s="163"/>
      <c r="AX968" s="163"/>
      <c r="AY968" s="163"/>
      <c r="AZ968" s="163"/>
      <c r="BA968" s="163"/>
      <c r="BB968" s="163"/>
      <c r="BC968" s="187"/>
    </row>
    <row r="969" spans="3:55" x14ac:dyDescent="0.2">
      <c r="C969" s="163"/>
      <c r="D969" s="163"/>
      <c r="E969" s="163"/>
      <c r="F969" s="163"/>
      <c r="G969" s="163"/>
      <c r="H969" s="163"/>
      <c r="I969" s="163"/>
      <c r="J969" s="163"/>
      <c r="K969" s="163"/>
      <c r="L969" s="163"/>
      <c r="M969" s="163"/>
      <c r="N969" s="163"/>
      <c r="O969" s="163"/>
      <c r="P969" s="163"/>
      <c r="Q969" s="163"/>
      <c r="R969" s="163"/>
      <c r="S969" s="163"/>
      <c r="T969" s="163"/>
      <c r="U969" s="163"/>
      <c r="V969" s="163"/>
      <c r="W969" s="163"/>
      <c r="X969" s="163"/>
      <c r="Y969" s="163"/>
      <c r="Z969" s="163"/>
      <c r="AA969" s="163"/>
      <c r="AB969" s="163"/>
      <c r="AC969" s="163"/>
      <c r="AD969" s="163"/>
      <c r="AE969" s="163"/>
      <c r="AF969" s="163"/>
      <c r="AG969" s="163"/>
      <c r="AH969" s="163"/>
      <c r="AI969" s="163"/>
      <c r="AJ969" s="163"/>
      <c r="AK969" s="163"/>
      <c r="AL969" s="163"/>
      <c r="AM969" s="163"/>
      <c r="AN969" s="163"/>
      <c r="AO969" s="163"/>
      <c r="AP969" s="163"/>
      <c r="AQ969" s="163"/>
      <c r="AR969" s="163"/>
      <c r="AS969" s="163"/>
      <c r="AT969" s="163"/>
      <c r="AU969" s="163"/>
      <c r="AV969" s="163"/>
      <c r="AW969" s="163"/>
      <c r="AX969" s="163"/>
      <c r="AY969" s="163"/>
      <c r="AZ969" s="163"/>
      <c r="BA969" s="163"/>
      <c r="BB969" s="163"/>
      <c r="BC969" s="187"/>
    </row>
    <row r="970" spans="3:55" x14ac:dyDescent="0.2">
      <c r="C970" s="163"/>
      <c r="D970" s="163"/>
      <c r="E970" s="163"/>
      <c r="F970" s="163"/>
      <c r="G970" s="163"/>
      <c r="H970" s="163"/>
      <c r="I970" s="163"/>
      <c r="J970" s="163"/>
      <c r="K970" s="163"/>
      <c r="L970" s="163"/>
      <c r="M970" s="163"/>
      <c r="N970" s="163"/>
      <c r="O970" s="163"/>
      <c r="P970" s="163"/>
      <c r="Q970" s="163"/>
      <c r="R970" s="163"/>
      <c r="S970" s="163"/>
      <c r="T970" s="163"/>
      <c r="U970" s="163"/>
      <c r="V970" s="163"/>
      <c r="W970" s="163"/>
      <c r="X970" s="163"/>
      <c r="Y970" s="163"/>
      <c r="Z970" s="163"/>
      <c r="AA970" s="163"/>
      <c r="AB970" s="163"/>
      <c r="AC970" s="163"/>
      <c r="AD970" s="163"/>
      <c r="AE970" s="163"/>
      <c r="AF970" s="163"/>
      <c r="AG970" s="163"/>
      <c r="AH970" s="163"/>
      <c r="AI970" s="163"/>
      <c r="AJ970" s="163"/>
      <c r="AK970" s="163"/>
      <c r="AL970" s="163"/>
      <c r="AM970" s="163"/>
      <c r="AN970" s="163"/>
      <c r="AO970" s="163"/>
      <c r="AP970" s="163"/>
      <c r="AQ970" s="163"/>
      <c r="AR970" s="163"/>
      <c r="AS970" s="163"/>
      <c r="AT970" s="163"/>
      <c r="AU970" s="163"/>
      <c r="AV970" s="163"/>
      <c r="AW970" s="163"/>
      <c r="AX970" s="163"/>
      <c r="AY970" s="163"/>
      <c r="AZ970" s="163"/>
      <c r="BA970" s="163"/>
      <c r="BB970" s="163"/>
      <c r="BC970" s="187"/>
    </row>
    <row r="971" spans="3:55" x14ac:dyDescent="0.2">
      <c r="C971" s="163"/>
      <c r="D971" s="163"/>
      <c r="E971" s="163"/>
      <c r="F971" s="163"/>
      <c r="G971" s="163"/>
      <c r="H971" s="163"/>
      <c r="I971" s="163"/>
      <c r="J971" s="163"/>
      <c r="K971" s="163"/>
      <c r="L971" s="163"/>
      <c r="M971" s="163"/>
      <c r="N971" s="163"/>
      <c r="O971" s="163"/>
      <c r="P971" s="163"/>
      <c r="Q971" s="163"/>
      <c r="R971" s="163"/>
      <c r="S971" s="163"/>
      <c r="T971" s="163"/>
      <c r="U971" s="163"/>
      <c r="V971" s="163"/>
      <c r="W971" s="163"/>
      <c r="X971" s="163"/>
      <c r="Y971" s="163"/>
      <c r="Z971" s="163"/>
      <c r="AA971" s="163"/>
      <c r="AB971" s="163"/>
      <c r="AC971" s="163"/>
      <c r="AD971" s="163"/>
      <c r="AE971" s="163"/>
      <c r="AF971" s="163"/>
      <c r="AG971" s="163"/>
      <c r="AH971" s="163"/>
      <c r="AI971" s="163"/>
      <c r="AJ971" s="163"/>
      <c r="AK971" s="163"/>
      <c r="AL971" s="163"/>
      <c r="AM971" s="163"/>
      <c r="AN971" s="163"/>
      <c r="AO971" s="163"/>
      <c r="AP971" s="163"/>
      <c r="AQ971" s="163"/>
      <c r="AR971" s="163"/>
      <c r="AS971" s="163"/>
      <c r="AT971" s="163"/>
      <c r="AU971" s="163"/>
      <c r="AV971" s="163"/>
      <c r="AW971" s="163"/>
      <c r="AX971" s="163"/>
      <c r="AY971" s="163"/>
      <c r="AZ971" s="163"/>
      <c r="BA971" s="163"/>
      <c r="BB971" s="163"/>
      <c r="BC971" s="187"/>
    </row>
    <row r="972" spans="3:55" x14ac:dyDescent="0.2">
      <c r="C972" s="163"/>
      <c r="D972" s="163"/>
      <c r="E972" s="163"/>
      <c r="F972" s="163"/>
      <c r="G972" s="163"/>
      <c r="H972" s="163"/>
      <c r="I972" s="163"/>
      <c r="J972" s="163"/>
      <c r="K972" s="163"/>
      <c r="L972" s="163"/>
      <c r="M972" s="163"/>
      <c r="N972" s="163"/>
      <c r="O972" s="163"/>
      <c r="P972" s="163"/>
      <c r="Q972" s="163"/>
      <c r="R972" s="163"/>
      <c r="S972" s="163"/>
      <c r="T972" s="163"/>
      <c r="U972" s="163"/>
      <c r="V972" s="163"/>
      <c r="W972" s="163"/>
      <c r="X972" s="163"/>
      <c r="Y972" s="163"/>
      <c r="Z972" s="163"/>
      <c r="AA972" s="163"/>
      <c r="AB972" s="163"/>
      <c r="AC972" s="163"/>
      <c r="AD972" s="163"/>
      <c r="AE972" s="163"/>
      <c r="AF972" s="163"/>
      <c r="AG972" s="163"/>
      <c r="AH972" s="163"/>
      <c r="AI972" s="163"/>
      <c r="AJ972" s="163"/>
      <c r="AK972" s="163"/>
      <c r="AL972" s="163"/>
      <c r="AM972" s="163"/>
      <c r="AN972" s="163"/>
      <c r="AO972" s="163"/>
      <c r="AP972" s="163"/>
      <c r="AQ972" s="163"/>
      <c r="AR972" s="163"/>
      <c r="AS972" s="163"/>
      <c r="AT972" s="163"/>
      <c r="AU972" s="163"/>
      <c r="AV972" s="163"/>
      <c r="AW972" s="163"/>
      <c r="AX972" s="163"/>
      <c r="AY972" s="163"/>
      <c r="AZ972" s="163"/>
      <c r="BA972" s="163"/>
      <c r="BB972" s="163"/>
      <c r="BC972" s="187"/>
    </row>
    <row r="973" spans="3:55" x14ac:dyDescent="0.2">
      <c r="C973" s="163"/>
      <c r="D973" s="163"/>
      <c r="E973" s="163"/>
      <c r="F973" s="163"/>
      <c r="G973" s="163"/>
      <c r="H973" s="163"/>
      <c r="I973" s="163"/>
      <c r="J973" s="163"/>
      <c r="K973" s="163"/>
      <c r="L973" s="163"/>
      <c r="M973" s="163"/>
      <c r="N973" s="163"/>
      <c r="O973" s="163"/>
      <c r="P973" s="163"/>
      <c r="Q973" s="163"/>
      <c r="R973" s="163"/>
      <c r="S973" s="163"/>
      <c r="T973" s="163"/>
      <c r="U973" s="163"/>
      <c r="V973" s="163"/>
      <c r="W973" s="163"/>
      <c r="X973" s="163"/>
      <c r="Y973" s="163"/>
      <c r="Z973" s="163"/>
      <c r="AA973" s="163"/>
      <c r="AB973" s="163"/>
      <c r="AC973" s="163"/>
      <c r="AD973" s="163"/>
      <c r="AE973" s="163"/>
      <c r="AF973" s="163"/>
      <c r="AG973" s="163"/>
      <c r="AH973" s="163"/>
      <c r="AI973" s="163"/>
      <c r="AJ973" s="163"/>
      <c r="AK973" s="163"/>
      <c r="AL973" s="163"/>
      <c r="AM973" s="163"/>
      <c r="AN973" s="163"/>
      <c r="AO973" s="163"/>
      <c r="AP973" s="163"/>
      <c r="AQ973" s="163"/>
      <c r="AR973" s="163"/>
      <c r="AS973" s="163"/>
      <c r="AT973" s="163"/>
      <c r="AU973" s="163"/>
      <c r="AV973" s="163"/>
      <c r="AW973" s="163"/>
      <c r="AX973" s="163"/>
      <c r="AY973" s="163"/>
      <c r="AZ973" s="163"/>
      <c r="BA973" s="163"/>
      <c r="BB973" s="163"/>
      <c r="BC973" s="187"/>
    </row>
    <row r="974" spans="3:55" x14ac:dyDescent="0.2">
      <c r="C974" s="163"/>
      <c r="D974" s="163"/>
      <c r="E974" s="163"/>
      <c r="F974" s="163"/>
      <c r="G974" s="163"/>
      <c r="H974" s="163"/>
      <c r="I974" s="163"/>
      <c r="J974" s="163"/>
      <c r="K974" s="163"/>
      <c r="L974" s="163"/>
      <c r="M974" s="163"/>
      <c r="N974" s="163"/>
      <c r="O974" s="163"/>
      <c r="P974" s="163"/>
      <c r="Q974" s="163"/>
      <c r="R974" s="163"/>
      <c r="S974" s="163"/>
      <c r="T974" s="163"/>
      <c r="U974" s="163"/>
      <c r="V974" s="163"/>
      <c r="W974" s="163"/>
      <c r="X974" s="163"/>
      <c r="Y974" s="163"/>
      <c r="Z974" s="163"/>
      <c r="AA974" s="163"/>
      <c r="AB974" s="163"/>
      <c r="AC974" s="163"/>
      <c r="AD974" s="163"/>
      <c r="AE974" s="163"/>
      <c r="AF974" s="163"/>
      <c r="AG974" s="163"/>
      <c r="AH974" s="163"/>
      <c r="AI974" s="163"/>
      <c r="AJ974" s="163"/>
      <c r="AK974" s="163"/>
      <c r="AL974" s="163"/>
      <c r="AM974" s="163"/>
      <c r="AN974" s="163"/>
      <c r="AO974" s="163"/>
      <c r="AP974" s="163"/>
      <c r="AQ974" s="163"/>
      <c r="AR974" s="163"/>
      <c r="AS974" s="163"/>
      <c r="AT974" s="163"/>
      <c r="AU974" s="163"/>
      <c r="AV974" s="163"/>
      <c r="AW974" s="163"/>
      <c r="AX974" s="163"/>
      <c r="AY974" s="163"/>
      <c r="AZ974" s="163"/>
      <c r="BA974" s="163"/>
      <c r="BB974" s="163"/>
      <c r="BC974" s="187"/>
    </row>
    <row r="975" spans="3:55" x14ac:dyDescent="0.2">
      <c r="C975" s="163"/>
      <c r="D975" s="163"/>
      <c r="E975" s="163"/>
      <c r="F975" s="163"/>
      <c r="G975" s="163"/>
      <c r="H975" s="163"/>
      <c r="I975" s="163"/>
      <c r="J975" s="163"/>
      <c r="K975" s="163"/>
      <c r="L975" s="163"/>
      <c r="M975" s="163"/>
      <c r="N975" s="163"/>
      <c r="O975" s="163"/>
      <c r="P975" s="163"/>
      <c r="Q975" s="163"/>
      <c r="R975" s="163"/>
      <c r="S975" s="163"/>
      <c r="T975" s="163"/>
      <c r="U975" s="163"/>
      <c r="V975" s="163"/>
      <c r="W975" s="163"/>
      <c r="X975" s="163"/>
      <c r="Y975" s="163"/>
      <c r="Z975" s="163"/>
      <c r="AA975" s="163"/>
      <c r="AB975" s="163"/>
      <c r="AC975" s="163"/>
      <c r="AD975" s="163"/>
      <c r="AE975" s="163"/>
      <c r="AF975" s="163"/>
      <c r="AG975" s="163"/>
      <c r="AH975" s="163"/>
      <c r="AI975" s="163"/>
      <c r="AJ975" s="163"/>
      <c r="AK975" s="163"/>
      <c r="AL975" s="163"/>
      <c r="AM975" s="163"/>
      <c r="AN975" s="163"/>
      <c r="AO975" s="163"/>
      <c r="AP975" s="163"/>
      <c r="AQ975" s="163"/>
      <c r="AR975" s="163"/>
      <c r="AS975" s="163"/>
      <c r="AT975" s="163"/>
      <c r="AU975" s="163"/>
      <c r="AV975" s="163"/>
      <c r="AW975" s="163"/>
      <c r="AX975" s="163"/>
      <c r="AY975" s="163"/>
      <c r="AZ975" s="163"/>
      <c r="BA975" s="163"/>
      <c r="BB975" s="163"/>
      <c r="BC975" s="187"/>
    </row>
    <row r="976" spans="3:55" x14ac:dyDescent="0.2">
      <c r="C976" s="163"/>
      <c r="D976" s="163"/>
      <c r="E976" s="163"/>
      <c r="F976" s="163"/>
      <c r="G976" s="163"/>
      <c r="H976" s="163"/>
      <c r="I976" s="163"/>
      <c r="J976" s="163"/>
      <c r="K976" s="163"/>
      <c r="L976" s="163"/>
      <c r="M976" s="163"/>
      <c r="N976" s="163"/>
      <c r="O976" s="163"/>
      <c r="P976" s="163"/>
      <c r="Q976" s="163"/>
      <c r="R976" s="163"/>
      <c r="S976" s="163"/>
      <c r="T976" s="163"/>
      <c r="U976" s="163"/>
      <c r="V976" s="163"/>
      <c r="W976" s="163"/>
      <c r="X976" s="163"/>
      <c r="Y976" s="163"/>
      <c r="Z976" s="163"/>
      <c r="AA976" s="163"/>
      <c r="AB976" s="163"/>
      <c r="AC976" s="163"/>
      <c r="AD976" s="163"/>
      <c r="AE976" s="163"/>
      <c r="AF976" s="163"/>
      <c r="AG976" s="163"/>
      <c r="AH976" s="163"/>
      <c r="AI976" s="163"/>
      <c r="AJ976" s="163"/>
      <c r="AK976" s="163"/>
      <c r="AL976" s="163"/>
      <c r="AM976" s="163"/>
      <c r="AN976" s="163"/>
      <c r="AO976" s="163"/>
      <c r="AP976" s="163"/>
      <c r="AQ976" s="163"/>
      <c r="AR976" s="163"/>
      <c r="AS976" s="163"/>
      <c r="AT976" s="163"/>
      <c r="AU976" s="163"/>
      <c r="AV976" s="163"/>
      <c r="AW976" s="163"/>
      <c r="AX976" s="163"/>
      <c r="AY976" s="163"/>
      <c r="AZ976" s="163"/>
      <c r="BA976" s="163"/>
      <c r="BB976" s="163"/>
      <c r="BC976" s="187"/>
    </row>
    <row r="977" spans="3:55" x14ac:dyDescent="0.2">
      <c r="C977" s="163"/>
      <c r="D977" s="163"/>
      <c r="E977" s="163"/>
      <c r="F977" s="163"/>
      <c r="G977" s="163"/>
      <c r="H977" s="163"/>
      <c r="I977" s="163"/>
      <c r="J977" s="163"/>
      <c r="K977" s="163"/>
      <c r="L977" s="163"/>
      <c r="M977" s="163"/>
      <c r="N977" s="163"/>
      <c r="O977" s="163"/>
      <c r="P977" s="163"/>
      <c r="Q977" s="163"/>
      <c r="R977" s="163"/>
      <c r="S977" s="163"/>
      <c r="T977" s="163"/>
      <c r="U977" s="163"/>
      <c r="V977" s="163"/>
      <c r="W977" s="163"/>
      <c r="X977" s="163"/>
      <c r="Y977" s="163"/>
      <c r="Z977" s="163"/>
      <c r="AA977" s="163"/>
      <c r="AB977" s="163"/>
      <c r="AC977" s="163"/>
      <c r="AD977" s="163"/>
      <c r="AE977" s="163"/>
      <c r="AF977" s="163"/>
      <c r="AG977" s="163"/>
      <c r="AH977" s="163"/>
      <c r="AI977" s="163"/>
      <c r="AJ977" s="163"/>
      <c r="AK977" s="163"/>
      <c r="AL977" s="163"/>
      <c r="AM977" s="163"/>
      <c r="AN977" s="163"/>
      <c r="AO977" s="163"/>
      <c r="AP977" s="163"/>
      <c r="AQ977" s="163"/>
      <c r="AR977" s="163"/>
      <c r="AS977" s="163"/>
      <c r="AT977" s="163"/>
      <c r="AU977" s="163"/>
      <c r="AV977" s="163"/>
      <c r="AW977" s="163"/>
      <c r="AX977" s="163"/>
      <c r="AY977" s="163"/>
      <c r="AZ977" s="163"/>
      <c r="BA977" s="163"/>
      <c r="BB977" s="163"/>
      <c r="BC977" s="187"/>
    </row>
    <row r="978" spans="3:55" x14ac:dyDescent="0.2">
      <c r="C978" s="163"/>
      <c r="D978" s="163"/>
      <c r="E978" s="163"/>
      <c r="F978" s="163"/>
      <c r="G978" s="163"/>
      <c r="H978" s="163"/>
      <c r="I978" s="163"/>
      <c r="J978" s="163"/>
      <c r="K978" s="163"/>
      <c r="L978" s="163"/>
      <c r="M978" s="163"/>
      <c r="N978" s="163"/>
      <c r="O978" s="163"/>
      <c r="P978" s="163"/>
      <c r="Q978" s="163"/>
      <c r="R978" s="163"/>
      <c r="S978" s="163"/>
      <c r="T978" s="163"/>
      <c r="U978" s="163"/>
      <c r="V978" s="163"/>
      <c r="W978" s="163"/>
      <c r="X978" s="163"/>
      <c r="Y978" s="163"/>
      <c r="Z978" s="163"/>
      <c r="AA978" s="163"/>
      <c r="AB978" s="163"/>
      <c r="AC978" s="163"/>
      <c r="AD978" s="163"/>
      <c r="AE978" s="163"/>
      <c r="AF978" s="163"/>
      <c r="AG978" s="163"/>
      <c r="AH978" s="163"/>
      <c r="AI978" s="163"/>
      <c r="AJ978" s="163"/>
      <c r="AK978" s="163"/>
      <c r="AL978" s="163"/>
      <c r="AM978" s="163"/>
      <c r="AN978" s="163"/>
      <c r="AO978" s="163"/>
      <c r="AP978" s="163"/>
      <c r="AQ978" s="163"/>
      <c r="AR978" s="163"/>
      <c r="AS978" s="163"/>
      <c r="AT978" s="163"/>
      <c r="AU978" s="163"/>
      <c r="AV978" s="163"/>
      <c r="AW978" s="163"/>
      <c r="AX978" s="163"/>
      <c r="AY978" s="163"/>
      <c r="AZ978" s="163"/>
      <c r="BA978" s="163"/>
      <c r="BB978" s="163"/>
      <c r="BC978" s="187"/>
    </row>
    <row r="979" spans="3:55" x14ac:dyDescent="0.2">
      <c r="C979" s="163"/>
      <c r="D979" s="163"/>
      <c r="E979" s="163"/>
      <c r="F979" s="163"/>
      <c r="G979" s="163"/>
      <c r="H979" s="163"/>
      <c r="I979" s="163"/>
      <c r="J979" s="163"/>
      <c r="K979" s="163"/>
      <c r="L979" s="163"/>
      <c r="M979" s="163"/>
      <c r="N979" s="163"/>
      <c r="O979" s="163"/>
      <c r="P979" s="163"/>
      <c r="Q979" s="163"/>
      <c r="R979" s="163"/>
      <c r="S979" s="163"/>
      <c r="T979" s="163"/>
      <c r="U979" s="163"/>
      <c r="V979" s="163"/>
      <c r="W979" s="163"/>
      <c r="X979" s="163"/>
      <c r="Y979" s="163"/>
      <c r="Z979" s="163"/>
      <c r="AA979" s="163"/>
      <c r="AB979" s="163"/>
      <c r="AC979" s="163"/>
      <c r="AD979" s="163"/>
      <c r="AE979" s="163"/>
      <c r="AF979" s="163"/>
      <c r="AG979" s="163"/>
      <c r="AH979" s="163"/>
      <c r="AI979" s="163"/>
      <c r="AJ979" s="163"/>
      <c r="AK979" s="163"/>
      <c r="AL979" s="163"/>
      <c r="AM979" s="163"/>
      <c r="AN979" s="163"/>
      <c r="AO979" s="163"/>
      <c r="AP979" s="163"/>
      <c r="AQ979" s="163"/>
      <c r="AR979" s="163"/>
      <c r="AS979" s="163"/>
      <c r="AT979" s="163"/>
      <c r="AU979" s="163"/>
      <c r="AV979" s="163"/>
      <c r="AW979" s="163"/>
      <c r="AX979" s="163"/>
      <c r="AY979" s="163"/>
      <c r="AZ979" s="163"/>
      <c r="BA979" s="163"/>
      <c r="BB979" s="163"/>
      <c r="BC979" s="187"/>
    </row>
    <row r="980" spans="3:55" x14ac:dyDescent="0.2">
      <c r="C980" s="163"/>
      <c r="D980" s="163"/>
      <c r="E980" s="163"/>
      <c r="F980" s="163"/>
      <c r="G980" s="163"/>
      <c r="H980" s="163"/>
      <c r="I980" s="163"/>
      <c r="J980" s="163"/>
      <c r="K980" s="163"/>
      <c r="L980" s="163"/>
      <c r="M980" s="163"/>
      <c r="N980" s="163"/>
      <c r="O980" s="163"/>
      <c r="P980" s="163"/>
      <c r="Q980" s="163"/>
      <c r="R980" s="163"/>
      <c r="S980" s="163"/>
      <c r="T980" s="163"/>
      <c r="U980" s="163"/>
      <c r="V980" s="163"/>
      <c r="W980" s="163"/>
      <c r="X980" s="163"/>
      <c r="Y980" s="163"/>
      <c r="Z980" s="163"/>
      <c r="AA980" s="163"/>
      <c r="AB980" s="163"/>
      <c r="AC980" s="163"/>
      <c r="AD980" s="163"/>
      <c r="AE980" s="163"/>
      <c r="AF980" s="163"/>
      <c r="AG980" s="163"/>
      <c r="AH980" s="163"/>
      <c r="AI980" s="163"/>
      <c r="AJ980" s="163"/>
      <c r="AK980" s="163"/>
      <c r="AL980" s="163"/>
      <c r="AM980" s="163"/>
      <c r="AN980" s="163"/>
      <c r="AO980" s="163"/>
      <c r="AP980" s="163"/>
      <c r="AQ980" s="163"/>
      <c r="AR980" s="163"/>
      <c r="AS980" s="163"/>
      <c r="AT980" s="163"/>
      <c r="AU980" s="163"/>
      <c r="AV980" s="163"/>
      <c r="AW980" s="163"/>
      <c r="AX980" s="163"/>
      <c r="AY980" s="163"/>
      <c r="AZ980" s="163"/>
      <c r="BA980" s="163"/>
      <c r="BB980" s="163"/>
      <c r="BC980" s="187"/>
    </row>
    <row r="981" spans="3:55" x14ac:dyDescent="0.2">
      <c r="C981" s="163"/>
      <c r="D981" s="163"/>
      <c r="E981" s="163"/>
      <c r="F981" s="163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3"/>
      <c r="S981" s="163"/>
      <c r="T981" s="163"/>
      <c r="U981" s="163"/>
      <c r="V981" s="163"/>
      <c r="W981" s="163"/>
      <c r="X981" s="163"/>
      <c r="Y981" s="163"/>
      <c r="Z981" s="163"/>
      <c r="AA981" s="163"/>
      <c r="AB981" s="163"/>
      <c r="AC981" s="163"/>
      <c r="AD981" s="163"/>
      <c r="AE981" s="163"/>
      <c r="AF981" s="163"/>
      <c r="AG981" s="163"/>
      <c r="AH981" s="163"/>
      <c r="AI981" s="163"/>
      <c r="AJ981" s="163"/>
      <c r="AK981" s="163"/>
      <c r="AL981" s="163"/>
      <c r="AM981" s="163"/>
      <c r="AN981" s="163"/>
      <c r="AO981" s="163"/>
      <c r="AP981" s="163"/>
      <c r="AQ981" s="163"/>
      <c r="AR981" s="163"/>
      <c r="AS981" s="163"/>
      <c r="AT981" s="163"/>
      <c r="AU981" s="163"/>
      <c r="AV981" s="163"/>
      <c r="AW981" s="163"/>
      <c r="AX981" s="163"/>
      <c r="AY981" s="163"/>
      <c r="AZ981" s="163"/>
      <c r="BA981" s="163"/>
      <c r="BB981" s="163"/>
      <c r="BC981" s="187"/>
    </row>
    <row r="982" spans="3:55" x14ac:dyDescent="0.2">
      <c r="C982" s="163"/>
      <c r="D982" s="163"/>
      <c r="E982" s="163"/>
      <c r="F982" s="163"/>
      <c r="G982" s="163"/>
      <c r="H982" s="163"/>
      <c r="I982" s="163"/>
      <c r="J982" s="163"/>
      <c r="K982" s="163"/>
      <c r="L982" s="163"/>
      <c r="M982" s="163"/>
      <c r="N982" s="163"/>
      <c r="O982" s="163"/>
      <c r="P982" s="163"/>
      <c r="Q982" s="163"/>
      <c r="R982" s="163"/>
      <c r="S982" s="163"/>
      <c r="T982" s="163"/>
      <c r="U982" s="163"/>
      <c r="V982" s="163"/>
      <c r="W982" s="163"/>
      <c r="X982" s="163"/>
      <c r="Y982" s="163"/>
      <c r="Z982" s="163"/>
      <c r="AA982" s="163"/>
      <c r="AB982" s="163"/>
      <c r="AC982" s="163"/>
      <c r="AD982" s="163"/>
      <c r="AE982" s="163"/>
      <c r="AF982" s="163"/>
      <c r="AG982" s="163"/>
      <c r="AH982" s="163"/>
      <c r="AI982" s="163"/>
      <c r="AJ982" s="163"/>
      <c r="AK982" s="163"/>
      <c r="AL982" s="163"/>
      <c r="AM982" s="163"/>
      <c r="AN982" s="163"/>
      <c r="AO982" s="163"/>
      <c r="AP982" s="163"/>
      <c r="AQ982" s="163"/>
      <c r="AR982" s="163"/>
      <c r="AS982" s="163"/>
      <c r="AT982" s="163"/>
      <c r="AU982" s="163"/>
      <c r="AV982" s="163"/>
      <c r="AW982" s="163"/>
      <c r="AX982" s="163"/>
      <c r="AY982" s="163"/>
      <c r="AZ982" s="163"/>
      <c r="BA982" s="163"/>
      <c r="BB982" s="163"/>
      <c r="BC982" s="187"/>
    </row>
    <row r="983" spans="3:55" x14ac:dyDescent="0.2">
      <c r="C983" s="163"/>
      <c r="D983" s="163"/>
      <c r="E983" s="163"/>
      <c r="F983" s="163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3"/>
      <c r="S983" s="163"/>
      <c r="T983" s="163"/>
      <c r="U983" s="163"/>
      <c r="V983" s="163"/>
      <c r="W983" s="163"/>
      <c r="X983" s="163"/>
      <c r="Y983" s="163"/>
      <c r="Z983" s="163"/>
      <c r="AA983" s="163"/>
      <c r="AB983" s="163"/>
      <c r="AC983" s="163"/>
      <c r="AD983" s="163"/>
      <c r="AE983" s="163"/>
      <c r="AF983" s="163"/>
      <c r="AG983" s="163"/>
      <c r="AH983" s="163"/>
      <c r="AI983" s="163"/>
      <c r="AJ983" s="163"/>
      <c r="AK983" s="163"/>
      <c r="AL983" s="163"/>
      <c r="AM983" s="163"/>
      <c r="AN983" s="163"/>
      <c r="AO983" s="163"/>
      <c r="AP983" s="163"/>
      <c r="AQ983" s="163"/>
      <c r="AR983" s="163"/>
      <c r="AS983" s="163"/>
      <c r="AT983" s="163"/>
      <c r="AU983" s="163"/>
      <c r="AV983" s="163"/>
      <c r="AW983" s="163"/>
      <c r="AX983" s="163"/>
      <c r="AY983" s="163"/>
      <c r="AZ983" s="163"/>
      <c r="BA983" s="163"/>
      <c r="BB983" s="163"/>
      <c r="BC983" s="187"/>
    </row>
    <row r="984" spans="3:55" x14ac:dyDescent="0.2">
      <c r="C984" s="163"/>
      <c r="D984" s="163"/>
      <c r="E984" s="163"/>
      <c r="F984" s="163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3"/>
      <c r="S984" s="163"/>
      <c r="T984" s="163"/>
      <c r="U984" s="163"/>
      <c r="V984" s="163"/>
      <c r="W984" s="163"/>
      <c r="X984" s="163"/>
      <c r="Y984" s="163"/>
      <c r="Z984" s="163"/>
      <c r="AA984" s="163"/>
      <c r="AB984" s="163"/>
      <c r="AC984" s="163"/>
      <c r="AD984" s="163"/>
      <c r="AE984" s="163"/>
      <c r="AF984" s="163"/>
      <c r="AG984" s="163"/>
      <c r="AH984" s="163"/>
      <c r="AI984" s="163"/>
      <c r="AJ984" s="163"/>
      <c r="AK984" s="163"/>
      <c r="AL984" s="163"/>
      <c r="AM984" s="163"/>
      <c r="AN984" s="163"/>
      <c r="AO984" s="163"/>
      <c r="AP984" s="163"/>
      <c r="AQ984" s="163"/>
      <c r="AR984" s="163"/>
      <c r="AS984" s="163"/>
      <c r="AT984" s="163"/>
      <c r="AU984" s="163"/>
      <c r="AV984" s="163"/>
      <c r="AW984" s="163"/>
      <c r="AX984" s="163"/>
      <c r="AY984" s="163"/>
      <c r="AZ984" s="163"/>
      <c r="BA984" s="163"/>
      <c r="BB984" s="163"/>
      <c r="BC984" s="187"/>
    </row>
    <row r="985" spans="3:55" x14ac:dyDescent="0.2">
      <c r="C985" s="163"/>
      <c r="D985" s="163"/>
      <c r="E985" s="163"/>
      <c r="F985" s="163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3"/>
      <c r="S985" s="163"/>
      <c r="T985" s="163"/>
      <c r="U985" s="163"/>
      <c r="V985" s="163"/>
      <c r="W985" s="163"/>
      <c r="X985" s="163"/>
      <c r="Y985" s="163"/>
      <c r="Z985" s="163"/>
      <c r="AA985" s="163"/>
      <c r="AB985" s="163"/>
      <c r="AC985" s="163"/>
      <c r="AD985" s="163"/>
      <c r="AE985" s="163"/>
      <c r="AF985" s="163"/>
      <c r="AG985" s="163"/>
      <c r="AH985" s="163"/>
      <c r="AI985" s="163"/>
      <c r="AJ985" s="163"/>
      <c r="AK985" s="163"/>
      <c r="AL985" s="163"/>
      <c r="AM985" s="163"/>
      <c r="AN985" s="163"/>
      <c r="AO985" s="163"/>
      <c r="AP985" s="163"/>
      <c r="AQ985" s="163"/>
      <c r="AR985" s="163"/>
      <c r="AS985" s="163"/>
      <c r="AT985" s="163"/>
      <c r="AU985" s="163"/>
      <c r="AV985" s="163"/>
      <c r="AW985" s="163"/>
      <c r="AX985" s="163"/>
      <c r="AY985" s="163"/>
      <c r="AZ985" s="163"/>
      <c r="BA985" s="163"/>
      <c r="BB985" s="163"/>
      <c r="BC985" s="187"/>
    </row>
    <row r="986" spans="3:55" x14ac:dyDescent="0.2">
      <c r="C986" s="163"/>
      <c r="D986" s="163"/>
      <c r="E986" s="163"/>
      <c r="F986" s="163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3"/>
      <c r="S986" s="163"/>
      <c r="T986" s="163"/>
      <c r="U986" s="163"/>
      <c r="V986" s="163"/>
      <c r="W986" s="163"/>
      <c r="X986" s="163"/>
      <c r="Y986" s="163"/>
      <c r="Z986" s="163"/>
      <c r="AA986" s="163"/>
      <c r="AB986" s="163"/>
      <c r="AC986" s="163"/>
      <c r="AD986" s="163"/>
      <c r="AE986" s="163"/>
      <c r="AF986" s="163"/>
      <c r="AG986" s="163"/>
      <c r="AH986" s="163"/>
      <c r="AI986" s="163"/>
      <c r="AJ986" s="163"/>
      <c r="AK986" s="163"/>
      <c r="AL986" s="163"/>
      <c r="AM986" s="163"/>
      <c r="AN986" s="163"/>
      <c r="AO986" s="163"/>
      <c r="AP986" s="163"/>
      <c r="AQ986" s="163"/>
      <c r="AR986" s="163"/>
      <c r="AS986" s="163"/>
      <c r="AT986" s="163"/>
      <c r="AU986" s="163"/>
      <c r="AV986" s="163"/>
      <c r="AW986" s="163"/>
      <c r="AX986" s="163"/>
      <c r="AY986" s="163"/>
      <c r="AZ986" s="163"/>
      <c r="BA986" s="163"/>
      <c r="BB986" s="163"/>
      <c r="BC986" s="187"/>
    </row>
    <row r="987" spans="3:55" x14ac:dyDescent="0.2">
      <c r="C987" s="163"/>
      <c r="D987" s="163"/>
      <c r="E987" s="163"/>
      <c r="F987" s="163"/>
      <c r="G987" s="163"/>
      <c r="H987" s="163"/>
      <c r="I987" s="163"/>
      <c r="J987" s="163"/>
      <c r="K987" s="163"/>
      <c r="L987" s="163"/>
      <c r="M987" s="163"/>
      <c r="N987" s="163"/>
      <c r="O987" s="163"/>
      <c r="P987" s="163"/>
      <c r="Q987" s="163"/>
      <c r="R987" s="163"/>
      <c r="S987" s="163"/>
      <c r="T987" s="163"/>
      <c r="U987" s="163"/>
      <c r="V987" s="163"/>
      <c r="W987" s="163"/>
      <c r="X987" s="163"/>
      <c r="Y987" s="163"/>
      <c r="Z987" s="163"/>
      <c r="AA987" s="163"/>
      <c r="AB987" s="163"/>
      <c r="AC987" s="163"/>
      <c r="AD987" s="163"/>
      <c r="AE987" s="163"/>
      <c r="AF987" s="163"/>
      <c r="AG987" s="163"/>
      <c r="AH987" s="163"/>
      <c r="AI987" s="163"/>
      <c r="AJ987" s="163"/>
      <c r="AK987" s="163"/>
      <c r="AL987" s="163"/>
      <c r="AM987" s="163"/>
      <c r="AN987" s="163"/>
      <c r="AO987" s="163"/>
      <c r="AP987" s="163"/>
      <c r="AQ987" s="163"/>
      <c r="AR987" s="163"/>
      <c r="AS987" s="163"/>
      <c r="AT987" s="163"/>
      <c r="AU987" s="163"/>
      <c r="AV987" s="163"/>
      <c r="AW987" s="163"/>
      <c r="AX987" s="163"/>
      <c r="AY987" s="163"/>
      <c r="AZ987" s="163"/>
      <c r="BA987" s="163"/>
      <c r="BB987" s="163"/>
      <c r="BC987" s="187"/>
    </row>
    <row r="988" spans="3:55" x14ac:dyDescent="0.2">
      <c r="C988" s="163"/>
      <c r="D988" s="163"/>
      <c r="E988" s="163"/>
      <c r="F988" s="163"/>
      <c r="G988" s="163"/>
      <c r="H988" s="163"/>
      <c r="I988" s="163"/>
      <c r="J988" s="163"/>
      <c r="K988" s="163"/>
      <c r="L988" s="163"/>
      <c r="M988" s="163"/>
      <c r="N988" s="163"/>
      <c r="O988" s="163"/>
      <c r="P988" s="163"/>
      <c r="Q988" s="163"/>
      <c r="R988" s="163"/>
      <c r="S988" s="163"/>
      <c r="T988" s="163"/>
      <c r="U988" s="163"/>
      <c r="V988" s="163"/>
      <c r="W988" s="163"/>
      <c r="X988" s="163"/>
      <c r="Y988" s="163"/>
      <c r="Z988" s="163"/>
      <c r="AA988" s="163"/>
      <c r="AB988" s="163"/>
      <c r="AC988" s="163"/>
      <c r="AD988" s="163"/>
      <c r="AE988" s="163"/>
      <c r="AF988" s="163"/>
      <c r="AG988" s="163"/>
      <c r="AH988" s="163"/>
      <c r="AI988" s="163"/>
      <c r="AJ988" s="163"/>
      <c r="AK988" s="163"/>
      <c r="AL988" s="163"/>
      <c r="AM988" s="163"/>
      <c r="AN988" s="163"/>
      <c r="AO988" s="163"/>
      <c r="AP988" s="163"/>
      <c r="AQ988" s="163"/>
      <c r="AR988" s="163"/>
      <c r="AS988" s="163"/>
      <c r="AT988" s="163"/>
      <c r="AU988" s="163"/>
      <c r="AV988" s="163"/>
      <c r="AW988" s="163"/>
      <c r="AX988" s="163"/>
      <c r="AY988" s="163"/>
      <c r="AZ988" s="163"/>
      <c r="BA988" s="163"/>
      <c r="BB988" s="163"/>
      <c r="BC988" s="187"/>
    </row>
    <row r="989" spans="3:55" x14ac:dyDescent="0.2">
      <c r="C989" s="163"/>
      <c r="D989" s="163"/>
      <c r="E989" s="163"/>
      <c r="F989" s="163"/>
      <c r="G989" s="163"/>
      <c r="H989" s="163"/>
      <c r="I989" s="163"/>
      <c r="J989" s="163"/>
      <c r="K989" s="163"/>
      <c r="L989" s="163"/>
      <c r="M989" s="163"/>
      <c r="N989" s="163"/>
      <c r="O989" s="163"/>
      <c r="P989" s="163"/>
      <c r="Q989" s="163"/>
      <c r="R989" s="163"/>
      <c r="S989" s="163"/>
      <c r="T989" s="163"/>
      <c r="U989" s="163"/>
      <c r="V989" s="163"/>
      <c r="W989" s="163"/>
      <c r="X989" s="163"/>
      <c r="Y989" s="163"/>
      <c r="Z989" s="163"/>
      <c r="AA989" s="163"/>
      <c r="AB989" s="163"/>
      <c r="AC989" s="163"/>
      <c r="AD989" s="163"/>
      <c r="AE989" s="163"/>
      <c r="AF989" s="163"/>
      <c r="AG989" s="163"/>
      <c r="AH989" s="163"/>
      <c r="AI989" s="163"/>
      <c r="AJ989" s="163"/>
      <c r="AK989" s="163"/>
      <c r="AL989" s="163"/>
      <c r="AM989" s="163"/>
      <c r="AN989" s="163"/>
      <c r="AO989" s="163"/>
      <c r="AP989" s="163"/>
      <c r="AQ989" s="163"/>
      <c r="AR989" s="163"/>
      <c r="AS989" s="163"/>
      <c r="AT989" s="163"/>
      <c r="AU989" s="163"/>
      <c r="AV989" s="163"/>
      <c r="AW989" s="163"/>
      <c r="AX989" s="163"/>
      <c r="AY989" s="163"/>
      <c r="AZ989" s="163"/>
      <c r="BA989" s="163"/>
      <c r="BB989" s="163"/>
      <c r="BC989" s="187"/>
    </row>
    <row r="990" spans="3:55" x14ac:dyDescent="0.2">
      <c r="C990" s="163"/>
      <c r="D990" s="163"/>
      <c r="E990" s="163"/>
      <c r="F990" s="163"/>
      <c r="G990" s="163"/>
      <c r="H990" s="163"/>
      <c r="I990" s="163"/>
      <c r="J990" s="163"/>
      <c r="K990" s="163"/>
      <c r="L990" s="163"/>
      <c r="M990" s="163"/>
      <c r="N990" s="163"/>
      <c r="O990" s="163"/>
      <c r="P990" s="163"/>
      <c r="Q990" s="163"/>
      <c r="R990" s="163"/>
      <c r="S990" s="163"/>
      <c r="T990" s="163"/>
      <c r="U990" s="163"/>
      <c r="V990" s="163"/>
      <c r="W990" s="163"/>
      <c r="X990" s="163"/>
      <c r="Y990" s="163"/>
      <c r="Z990" s="163"/>
      <c r="AA990" s="163"/>
      <c r="AB990" s="163"/>
      <c r="AC990" s="163"/>
      <c r="AD990" s="163"/>
      <c r="AE990" s="163"/>
      <c r="AF990" s="163"/>
      <c r="AG990" s="163"/>
      <c r="AH990" s="163"/>
      <c r="AI990" s="163"/>
      <c r="AJ990" s="163"/>
      <c r="AK990" s="163"/>
      <c r="AL990" s="163"/>
      <c r="AM990" s="163"/>
      <c r="AN990" s="163"/>
      <c r="AO990" s="163"/>
      <c r="AP990" s="163"/>
      <c r="AQ990" s="163"/>
      <c r="AR990" s="163"/>
      <c r="AS990" s="163"/>
      <c r="AT990" s="163"/>
      <c r="AU990" s="163"/>
      <c r="AV990" s="163"/>
      <c r="AW990" s="163"/>
      <c r="AX990" s="163"/>
      <c r="AY990" s="163"/>
      <c r="AZ990" s="163"/>
      <c r="BA990" s="163"/>
      <c r="BB990" s="163"/>
      <c r="BC990" s="187"/>
    </row>
    <row r="991" spans="3:55" x14ac:dyDescent="0.2">
      <c r="C991" s="163"/>
      <c r="D991" s="163"/>
      <c r="E991" s="163"/>
      <c r="F991" s="163"/>
      <c r="G991" s="163"/>
      <c r="H991" s="163"/>
      <c r="I991" s="163"/>
      <c r="J991" s="163"/>
      <c r="K991" s="163"/>
      <c r="L991" s="163"/>
      <c r="M991" s="163"/>
      <c r="N991" s="163"/>
      <c r="O991" s="163"/>
      <c r="P991" s="163"/>
      <c r="Q991" s="163"/>
      <c r="R991" s="163"/>
      <c r="S991" s="163"/>
      <c r="T991" s="163"/>
      <c r="U991" s="163"/>
      <c r="V991" s="163"/>
      <c r="W991" s="163"/>
      <c r="X991" s="163"/>
      <c r="Y991" s="163"/>
      <c r="Z991" s="163"/>
      <c r="AA991" s="163"/>
      <c r="AB991" s="163"/>
      <c r="AC991" s="163"/>
      <c r="AD991" s="163"/>
      <c r="AE991" s="163"/>
      <c r="AF991" s="163"/>
      <c r="AG991" s="163"/>
      <c r="AH991" s="163"/>
      <c r="AI991" s="163"/>
      <c r="AJ991" s="163"/>
      <c r="AK991" s="163"/>
      <c r="AL991" s="163"/>
      <c r="AM991" s="163"/>
      <c r="AN991" s="163"/>
      <c r="AO991" s="163"/>
      <c r="AP991" s="163"/>
      <c r="AQ991" s="163"/>
      <c r="AR991" s="163"/>
      <c r="AS991" s="163"/>
      <c r="AT991" s="163"/>
      <c r="AU991" s="163"/>
      <c r="AV991" s="163"/>
      <c r="AW991" s="163"/>
      <c r="AX991" s="163"/>
      <c r="AY991" s="163"/>
      <c r="AZ991" s="163"/>
      <c r="BA991" s="163"/>
      <c r="BB991" s="163"/>
      <c r="BC991" s="187"/>
    </row>
    <row r="992" spans="3:55" x14ac:dyDescent="0.2">
      <c r="C992" s="163"/>
      <c r="D992" s="163"/>
      <c r="E992" s="163"/>
      <c r="F992" s="163"/>
      <c r="G992" s="163"/>
      <c r="H992" s="163"/>
      <c r="I992" s="163"/>
      <c r="J992" s="163"/>
      <c r="K992" s="163"/>
      <c r="L992" s="163"/>
      <c r="M992" s="163"/>
      <c r="N992" s="163"/>
      <c r="O992" s="163"/>
      <c r="P992" s="163"/>
      <c r="Q992" s="163"/>
      <c r="R992" s="163"/>
      <c r="S992" s="163"/>
      <c r="T992" s="163"/>
      <c r="U992" s="163"/>
      <c r="V992" s="163"/>
      <c r="W992" s="163"/>
      <c r="X992" s="163"/>
      <c r="Y992" s="163"/>
      <c r="Z992" s="163"/>
      <c r="AA992" s="163"/>
      <c r="AB992" s="163"/>
      <c r="AC992" s="163"/>
      <c r="AD992" s="163"/>
      <c r="AE992" s="163"/>
      <c r="AF992" s="163"/>
      <c r="AG992" s="163"/>
      <c r="AH992" s="163"/>
      <c r="AI992" s="163"/>
      <c r="AJ992" s="163"/>
      <c r="AK992" s="163"/>
      <c r="AL992" s="163"/>
      <c r="AM992" s="163"/>
      <c r="AN992" s="163"/>
      <c r="AO992" s="163"/>
      <c r="AP992" s="163"/>
      <c r="AQ992" s="163"/>
      <c r="AR992" s="163"/>
      <c r="AS992" s="163"/>
      <c r="AT992" s="163"/>
      <c r="AU992" s="163"/>
      <c r="AV992" s="163"/>
      <c r="AW992" s="163"/>
      <c r="AX992" s="163"/>
      <c r="AY992" s="163"/>
      <c r="AZ992" s="163"/>
      <c r="BA992" s="163"/>
      <c r="BB992" s="163"/>
      <c r="BC992" s="187"/>
    </row>
    <row r="993" spans="3:55" x14ac:dyDescent="0.2">
      <c r="C993" s="163"/>
      <c r="D993" s="163"/>
      <c r="E993" s="163"/>
      <c r="F993" s="163"/>
      <c r="G993" s="163"/>
      <c r="H993" s="163"/>
      <c r="I993" s="163"/>
      <c r="J993" s="163"/>
      <c r="K993" s="163"/>
      <c r="L993" s="163"/>
      <c r="M993" s="163"/>
      <c r="N993" s="163"/>
      <c r="O993" s="163"/>
      <c r="P993" s="163"/>
      <c r="Q993" s="163"/>
      <c r="R993" s="163"/>
      <c r="S993" s="163"/>
      <c r="T993" s="163"/>
      <c r="U993" s="163"/>
      <c r="V993" s="163"/>
      <c r="W993" s="163"/>
      <c r="X993" s="163"/>
      <c r="Y993" s="163"/>
      <c r="Z993" s="163"/>
      <c r="AA993" s="163"/>
      <c r="AB993" s="163"/>
      <c r="AC993" s="163"/>
      <c r="AD993" s="163"/>
      <c r="AE993" s="163"/>
      <c r="AF993" s="163"/>
      <c r="AG993" s="163"/>
      <c r="AH993" s="163"/>
      <c r="AI993" s="163"/>
      <c r="AJ993" s="163"/>
      <c r="AK993" s="163"/>
      <c r="AL993" s="163"/>
      <c r="AM993" s="163"/>
      <c r="AN993" s="163"/>
      <c r="AO993" s="163"/>
      <c r="AP993" s="163"/>
      <c r="AQ993" s="163"/>
      <c r="AR993" s="163"/>
      <c r="AS993" s="163"/>
      <c r="AT993" s="163"/>
      <c r="AU993" s="163"/>
      <c r="AV993" s="163"/>
      <c r="AW993" s="163"/>
      <c r="AX993" s="163"/>
      <c r="AY993" s="163"/>
      <c r="AZ993" s="163"/>
      <c r="BA993" s="163"/>
      <c r="BB993" s="163"/>
      <c r="BC993" s="187"/>
    </row>
    <row r="994" spans="3:55" x14ac:dyDescent="0.2">
      <c r="C994" s="163"/>
      <c r="D994" s="163"/>
      <c r="E994" s="163"/>
      <c r="F994" s="163"/>
      <c r="G994" s="163"/>
      <c r="H994" s="163"/>
      <c r="I994" s="163"/>
      <c r="J994" s="163"/>
      <c r="K994" s="163"/>
      <c r="L994" s="163"/>
      <c r="M994" s="163"/>
      <c r="N994" s="163"/>
      <c r="O994" s="163"/>
      <c r="P994" s="163"/>
      <c r="Q994" s="163"/>
      <c r="R994" s="163"/>
      <c r="S994" s="163"/>
      <c r="T994" s="163"/>
      <c r="U994" s="163"/>
      <c r="V994" s="163"/>
      <c r="W994" s="163"/>
      <c r="X994" s="163"/>
      <c r="Y994" s="163"/>
      <c r="Z994" s="163"/>
      <c r="AA994" s="163"/>
      <c r="AB994" s="163"/>
      <c r="AC994" s="163"/>
      <c r="AD994" s="163"/>
      <c r="AE994" s="163"/>
      <c r="AF994" s="163"/>
      <c r="AG994" s="163"/>
      <c r="AH994" s="163"/>
      <c r="AI994" s="163"/>
      <c r="AJ994" s="163"/>
      <c r="AK994" s="163"/>
      <c r="AL994" s="163"/>
      <c r="AM994" s="163"/>
      <c r="AN994" s="163"/>
      <c r="AO994" s="163"/>
      <c r="AP994" s="163"/>
      <c r="AQ994" s="163"/>
      <c r="AR994" s="163"/>
      <c r="AS994" s="163"/>
      <c r="AT994" s="163"/>
      <c r="AU994" s="163"/>
      <c r="AV994" s="163"/>
      <c r="AW994" s="163"/>
      <c r="AX994" s="163"/>
      <c r="AY994" s="163"/>
      <c r="AZ994" s="163"/>
      <c r="BA994" s="163"/>
      <c r="BB994" s="163"/>
      <c r="BC994" s="187"/>
    </row>
    <row r="995" spans="3:55" x14ac:dyDescent="0.2">
      <c r="C995" s="163"/>
      <c r="D995" s="163"/>
      <c r="E995" s="163"/>
      <c r="F995" s="163"/>
      <c r="G995" s="163"/>
      <c r="H995" s="163"/>
      <c r="I995" s="163"/>
      <c r="J995" s="163"/>
      <c r="K995" s="163"/>
      <c r="L995" s="163"/>
      <c r="M995" s="163"/>
      <c r="N995" s="163"/>
      <c r="O995" s="163"/>
      <c r="P995" s="163"/>
      <c r="Q995" s="163"/>
      <c r="R995" s="163"/>
      <c r="S995" s="163"/>
      <c r="T995" s="163"/>
      <c r="U995" s="163"/>
      <c r="V995" s="163"/>
      <c r="W995" s="163"/>
      <c r="X995" s="163"/>
      <c r="Y995" s="163"/>
      <c r="Z995" s="163"/>
      <c r="AA995" s="163"/>
      <c r="AB995" s="163"/>
      <c r="AC995" s="163"/>
      <c r="AD995" s="163"/>
      <c r="AE995" s="163"/>
      <c r="AF995" s="163"/>
      <c r="AG995" s="163"/>
      <c r="AH995" s="163"/>
      <c r="AI995" s="163"/>
      <c r="AJ995" s="163"/>
      <c r="AK995" s="163"/>
      <c r="AL995" s="163"/>
      <c r="AM995" s="163"/>
      <c r="AN995" s="163"/>
      <c r="AO995" s="163"/>
      <c r="AP995" s="163"/>
      <c r="AQ995" s="163"/>
      <c r="AR995" s="163"/>
      <c r="AS995" s="163"/>
      <c r="AT995" s="163"/>
      <c r="AU995" s="163"/>
      <c r="AV995" s="163"/>
      <c r="AW995" s="163"/>
      <c r="AX995" s="163"/>
      <c r="AY995" s="163"/>
      <c r="AZ995" s="163"/>
      <c r="BA995" s="163"/>
      <c r="BB995" s="163"/>
      <c r="BC995" s="187"/>
    </row>
    <row r="996" spans="3:55" x14ac:dyDescent="0.2">
      <c r="C996" s="163"/>
      <c r="D996" s="163"/>
      <c r="E996" s="163"/>
      <c r="F996" s="163"/>
      <c r="G996" s="163"/>
      <c r="H996" s="163"/>
      <c r="I996" s="163"/>
      <c r="J996" s="163"/>
      <c r="K996" s="163"/>
      <c r="L996" s="163"/>
      <c r="M996" s="163"/>
      <c r="N996" s="163"/>
      <c r="O996" s="163"/>
      <c r="P996" s="163"/>
      <c r="Q996" s="163"/>
      <c r="R996" s="163"/>
      <c r="S996" s="163"/>
      <c r="T996" s="163"/>
      <c r="U996" s="163"/>
      <c r="V996" s="163"/>
      <c r="W996" s="163"/>
      <c r="X996" s="163"/>
      <c r="Y996" s="163"/>
      <c r="Z996" s="163"/>
      <c r="AA996" s="163"/>
      <c r="AB996" s="163"/>
      <c r="AC996" s="163"/>
      <c r="AD996" s="163"/>
      <c r="AE996" s="163"/>
      <c r="AF996" s="163"/>
      <c r="AG996" s="163"/>
      <c r="AH996" s="163"/>
      <c r="AI996" s="163"/>
      <c r="AJ996" s="163"/>
      <c r="AK996" s="163"/>
      <c r="AL996" s="163"/>
      <c r="AM996" s="163"/>
      <c r="AN996" s="163"/>
      <c r="AO996" s="163"/>
      <c r="AP996" s="163"/>
      <c r="AQ996" s="163"/>
      <c r="AR996" s="163"/>
      <c r="AS996" s="163"/>
      <c r="AT996" s="163"/>
      <c r="AU996" s="163"/>
      <c r="AV996" s="163"/>
      <c r="AW996" s="163"/>
      <c r="AX996" s="163"/>
      <c r="AY996" s="163"/>
      <c r="AZ996" s="163"/>
      <c r="BA996" s="163"/>
      <c r="BB996" s="163"/>
      <c r="BC996" s="187"/>
    </row>
    <row r="997" spans="3:55" x14ac:dyDescent="0.2">
      <c r="C997" s="163"/>
      <c r="D997" s="163"/>
      <c r="E997" s="163"/>
      <c r="F997" s="163"/>
      <c r="G997" s="163"/>
      <c r="H997" s="163"/>
      <c r="I997" s="163"/>
      <c r="J997" s="163"/>
      <c r="K997" s="163"/>
      <c r="L997" s="163"/>
      <c r="M997" s="163"/>
      <c r="N997" s="163"/>
      <c r="O997" s="163"/>
      <c r="P997" s="163"/>
      <c r="Q997" s="163"/>
      <c r="R997" s="163"/>
      <c r="S997" s="163"/>
      <c r="T997" s="163"/>
      <c r="U997" s="163"/>
      <c r="V997" s="163"/>
      <c r="W997" s="163"/>
      <c r="X997" s="163"/>
      <c r="Y997" s="163"/>
      <c r="Z997" s="163"/>
      <c r="AA997" s="163"/>
      <c r="AB997" s="163"/>
      <c r="AC997" s="163"/>
      <c r="AD997" s="163"/>
      <c r="AE997" s="163"/>
      <c r="AF997" s="163"/>
      <c r="AG997" s="163"/>
      <c r="AH997" s="163"/>
      <c r="AI997" s="163"/>
      <c r="AJ997" s="163"/>
      <c r="AK997" s="163"/>
      <c r="AL997" s="163"/>
      <c r="AM997" s="163"/>
      <c r="AN997" s="163"/>
      <c r="AO997" s="163"/>
      <c r="AP997" s="163"/>
      <c r="AQ997" s="163"/>
      <c r="AR997" s="163"/>
      <c r="AS997" s="163"/>
      <c r="AT997" s="163"/>
      <c r="AU997" s="163"/>
      <c r="AV997" s="163"/>
      <c r="AW997" s="163"/>
      <c r="AX997" s="163"/>
      <c r="AY997" s="163"/>
      <c r="AZ997" s="163"/>
      <c r="BA997" s="163"/>
      <c r="BB997" s="163"/>
      <c r="BC997" s="187"/>
    </row>
    <row r="998" spans="3:55" x14ac:dyDescent="0.2">
      <c r="C998" s="163"/>
      <c r="D998" s="163"/>
      <c r="E998" s="163"/>
      <c r="F998" s="163"/>
      <c r="G998" s="163"/>
      <c r="H998" s="163"/>
      <c r="I998" s="163"/>
      <c r="J998" s="163"/>
      <c r="K998" s="163"/>
      <c r="L998" s="163"/>
      <c r="M998" s="163"/>
      <c r="N998" s="163"/>
      <c r="O998" s="163"/>
      <c r="P998" s="163"/>
      <c r="Q998" s="163"/>
      <c r="R998" s="163"/>
      <c r="S998" s="163"/>
      <c r="T998" s="163"/>
      <c r="U998" s="163"/>
      <c r="V998" s="163"/>
      <c r="W998" s="163"/>
      <c r="X998" s="163"/>
      <c r="Y998" s="163"/>
      <c r="Z998" s="163"/>
      <c r="AA998" s="163"/>
      <c r="AB998" s="163"/>
      <c r="AC998" s="163"/>
      <c r="AD998" s="163"/>
      <c r="AE998" s="163"/>
      <c r="AF998" s="163"/>
      <c r="AG998" s="163"/>
      <c r="AH998" s="163"/>
      <c r="AI998" s="163"/>
      <c r="AJ998" s="163"/>
      <c r="AK998" s="163"/>
      <c r="AL998" s="163"/>
      <c r="AM998" s="163"/>
      <c r="AN998" s="163"/>
      <c r="AO998" s="163"/>
      <c r="AP998" s="163"/>
      <c r="AQ998" s="163"/>
      <c r="AR998" s="163"/>
      <c r="AS998" s="163"/>
      <c r="AT998" s="163"/>
      <c r="AU998" s="163"/>
      <c r="AV998" s="163"/>
      <c r="AW998" s="163"/>
      <c r="AX998" s="163"/>
      <c r="AY998" s="163"/>
      <c r="AZ998" s="163"/>
      <c r="BA998" s="163"/>
      <c r="BB998" s="163"/>
      <c r="BC998" s="187"/>
    </row>
    <row r="999" spans="3:55" x14ac:dyDescent="0.2">
      <c r="C999" s="163"/>
      <c r="D999" s="163"/>
      <c r="E999" s="163"/>
      <c r="F999" s="163"/>
      <c r="G999" s="163"/>
      <c r="H999" s="163"/>
      <c r="I999" s="163"/>
      <c r="J999" s="163"/>
      <c r="K999" s="163"/>
      <c r="L999" s="163"/>
      <c r="M999" s="163"/>
      <c r="N999" s="163"/>
      <c r="O999" s="163"/>
      <c r="P999" s="163"/>
      <c r="Q999" s="163"/>
      <c r="R999" s="163"/>
      <c r="S999" s="163"/>
      <c r="T999" s="163"/>
      <c r="U999" s="163"/>
      <c r="V999" s="163"/>
      <c r="W999" s="163"/>
      <c r="X999" s="163"/>
      <c r="Y999" s="163"/>
      <c r="Z999" s="163"/>
      <c r="AA999" s="163"/>
      <c r="AB999" s="163"/>
      <c r="AC999" s="163"/>
      <c r="AD999" s="163"/>
      <c r="AE999" s="163"/>
      <c r="AF999" s="163"/>
      <c r="AG999" s="163"/>
      <c r="AH999" s="163"/>
      <c r="AI999" s="163"/>
      <c r="AJ999" s="163"/>
      <c r="AK999" s="163"/>
      <c r="AL999" s="163"/>
      <c r="AM999" s="163"/>
      <c r="AN999" s="163"/>
      <c r="AO999" s="163"/>
      <c r="AP999" s="163"/>
      <c r="AQ999" s="163"/>
      <c r="AR999" s="163"/>
      <c r="AS999" s="163"/>
      <c r="AT999" s="163"/>
      <c r="AU999" s="163"/>
      <c r="AV999" s="163"/>
      <c r="AW999" s="163"/>
      <c r="AX999" s="163"/>
      <c r="AY999" s="163"/>
      <c r="AZ999" s="163"/>
      <c r="BA999" s="163"/>
      <c r="BB999" s="163"/>
      <c r="BC999" s="187"/>
    </row>
    <row r="1000" spans="3:55" x14ac:dyDescent="0.2">
      <c r="C1000" s="163"/>
      <c r="D1000" s="163"/>
      <c r="E1000" s="163"/>
      <c r="F1000" s="163"/>
      <c r="G1000" s="163"/>
      <c r="H1000" s="163"/>
      <c r="I1000" s="163"/>
      <c r="J1000" s="163"/>
      <c r="K1000" s="163"/>
      <c r="L1000" s="163"/>
      <c r="M1000" s="163"/>
      <c r="N1000" s="163"/>
      <c r="O1000" s="163"/>
      <c r="P1000" s="163"/>
      <c r="Q1000" s="163"/>
      <c r="R1000" s="163"/>
      <c r="S1000" s="163"/>
      <c r="T1000" s="163"/>
      <c r="U1000" s="163"/>
      <c r="V1000" s="163"/>
      <c r="W1000" s="163"/>
      <c r="X1000" s="163"/>
      <c r="Y1000" s="163"/>
      <c r="Z1000" s="163"/>
      <c r="AA1000" s="163"/>
      <c r="AB1000" s="163"/>
      <c r="AC1000" s="163"/>
      <c r="AD1000" s="163"/>
      <c r="AE1000" s="163"/>
      <c r="AF1000" s="163"/>
      <c r="AG1000" s="163"/>
      <c r="AH1000" s="163"/>
      <c r="AI1000" s="163"/>
      <c r="AJ1000" s="163"/>
      <c r="AK1000" s="163"/>
      <c r="AL1000" s="163"/>
      <c r="AM1000" s="163"/>
      <c r="AN1000" s="163"/>
      <c r="AO1000" s="163"/>
      <c r="AP1000" s="163"/>
      <c r="AQ1000" s="163"/>
      <c r="AR1000" s="163"/>
      <c r="AS1000" s="163"/>
      <c r="AT1000" s="163"/>
      <c r="AU1000" s="163"/>
      <c r="AV1000" s="163"/>
      <c r="AW1000" s="163"/>
      <c r="AX1000" s="163"/>
      <c r="AY1000" s="163"/>
      <c r="AZ1000" s="163"/>
      <c r="BA1000" s="163"/>
      <c r="BB1000" s="163"/>
      <c r="BC1000" s="187"/>
    </row>
    <row r="1001" spans="3:55" x14ac:dyDescent="0.2">
      <c r="C1001" s="163"/>
      <c r="D1001" s="163"/>
      <c r="E1001" s="163"/>
      <c r="F1001" s="163"/>
      <c r="G1001" s="163"/>
      <c r="H1001" s="163"/>
      <c r="I1001" s="163"/>
      <c r="J1001" s="163"/>
      <c r="K1001" s="163"/>
      <c r="L1001" s="163"/>
      <c r="M1001" s="163"/>
      <c r="N1001" s="163"/>
      <c r="O1001" s="163"/>
      <c r="P1001" s="163"/>
      <c r="Q1001" s="163"/>
      <c r="R1001" s="163"/>
      <c r="S1001" s="163"/>
      <c r="T1001" s="163"/>
      <c r="U1001" s="163"/>
      <c r="V1001" s="163"/>
      <c r="W1001" s="163"/>
      <c r="X1001" s="163"/>
      <c r="Y1001" s="163"/>
      <c r="Z1001" s="163"/>
      <c r="AA1001" s="163"/>
      <c r="AB1001" s="163"/>
      <c r="AC1001" s="163"/>
      <c r="AD1001" s="163"/>
      <c r="AE1001" s="163"/>
      <c r="AF1001" s="163"/>
      <c r="AG1001" s="163"/>
      <c r="AH1001" s="163"/>
      <c r="AI1001" s="163"/>
      <c r="AJ1001" s="163"/>
      <c r="AK1001" s="163"/>
      <c r="AL1001" s="163"/>
      <c r="AM1001" s="163"/>
      <c r="AN1001" s="163"/>
      <c r="AO1001" s="163"/>
      <c r="AP1001" s="163"/>
      <c r="AQ1001" s="163"/>
      <c r="AR1001" s="163"/>
      <c r="AS1001" s="163"/>
      <c r="AT1001" s="163"/>
      <c r="AU1001" s="163"/>
      <c r="AV1001" s="163"/>
      <c r="AW1001" s="163"/>
      <c r="AX1001" s="163"/>
      <c r="AY1001" s="163"/>
      <c r="AZ1001" s="163"/>
      <c r="BA1001" s="163"/>
      <c r="BB1001" s="163"/>
      <c r="BC1001" s="187"/>
    </row>
    <row r="1002" spans="3:55" x14ac:dyDescent="0.2">
      <c r="C1002" s="163"/>
      <c r="D1002" s="163"/>
      <c r="E1002" s="163"/>
      <c r="F1002" s="163"/>
      <c r="G1002" s="163"/>
      <c r="H1002" s="163"/>
      <c r="I1002" s="163"/>
      <c r="J1002" s="163"/>
      <c r="K1002" s="163"/>
      <c r="L1002" s="163"/>
      <c r="M1002" s="163"/>
      <c r="N1002" s="163"/>
      <c r="O1002" s="163"/>
      <c r="P1002" s="163"/>
      <c r="Q1002" s="163"/>
      <c r="R1002" s="163"/>
      <c r="S1002" s="163"/>
      <c r="T1002" s="163"/>
      <c r="U1002" s="163"/>
      <c r="V1002" s="163"/>
      <c r="W1002" s="163"/>
      <c r="X1002" s="163"/>
      <c r="Y1002" s="163"/>
      <c r="Z1002" s="163"/>
      <c r="AA1002" s="163"/>
      <c r="AB1002" s="163"/>
      <c r="AC1002" s="163"/>
      <c r="AD1002" s="163"/>
      <c r="AE1002" s="163"/>
      <c r="AF1002" s="163"/>
      <c r="AG1002" s="163"/>
      <c r="AH1002" s="163"/>
      <c r="AI1002" s="163"/>
      <c r="AJ1002" s="163"/>
      <c r="AK1002" s="163"/>
      <c r="AL1002" s="163"/>
      <c r="AM1002" s="163"/>
      <c r="AN1002" s="163"/>
      <c r="AO1002" s="163"/>
      <c r="AP1002" s="163"/>
      <c r="AQ1002" s="163"/>
      <c r="AR1002" s="163"/>
      <c r="AS1002" s="163"/>
      <c r="AT1002" s="163"/>
      <c r="AU1002" s="163"/>
      <c r="AV1002" s="163"/>
      <c r="AW1002" s="163"/>
      <c r="AX1002" s="163"/>
      <c r="AY1002" s="163"/>
      <c r="AZ1002" s="163"/>
      <c r="BA1002" s="163"/>
      <c r="BB1002" s="163"/>
      <c r="BC1002" s="187"/>
    </row>
    <row r="1003" spans="3:55" x14ac:dyDescent="0.2">
      <c r="C1003" s="163"/>
      <c r="D1003" s="163"/>
      <c r="E1003" s="163"/>
      <c r="F1003" s="163"/>
      <c r="G1003" s="163"/>
      <c r="H1003" s="163"/>
      <c r="I1003" s="163"/>
      <c r="J1003" s="163"/>
      <c r="K1003" s="163"/>
      <c r="L1003" s="163"/>
      <c r="M1003" s="163"/>
      <c r="N1003" s="163"/>
      <c r="O1003" s="163"/>
      <c r="P1003" s="163"/>
      <c r="Q1003" s="163"/>
      <c r="R1003" s="163"/>
      <c r="S1003" s="163"/>
      <c r="T1003" s="163"/>
      <c r="U1003" s="163"/>
      <c r="V1003" s="163"/>
      <c r="W1003" s="163"/>
      <c r="X1003" s="163"/>
      <c r="Y1003" s="163"/>
      <c r="Z1003" s="163"/>
      <c r="AA1003" s="163"/>
      <c r="AB1003" s="163"/>
      <c r="AC1003" s="163"/>
      <c r="AD1003" s="163"/>
      <c r="AE1003" s="163"/>
      <c r="AF1003" s="163"/>
      <c r="AG1003" s="163"/>
      <c r="AH1003" s="163"/>
      <c r="AI1003" s="163"/>
      <c r="AJ1003" s="163"/>
      <c r="AK1003" s="163"/>
      <c r="AL1003" s="163"/>
      <c r="AM1003" s="163"/>
      <c r="AN1003" s="163"/>
      <c r="AO1003" s="163"/>
      <c r="AP1003" s="163"/>
      <c r="AQ1003" s="163"/>
      <c r="AR1003" s="163"/>
      <c r="AS1003" s="163"/>
      <c r="AT1003" s="163"/>
      <c r="AU1003" s="163"/>
      <c r="AV1003" s="163"/>
      <c r="AW1003" s="163"/>
      <c r="AX1003" s="163"/>
      <c r="AY1003" s="163"/>
      <c r="AZ1003" s="163"/>
      <c r="BA1003" s="163"/>
      <c r="BB1003" s="163"/>
      <c r="BC1003" s="187"/>
    </row>
    <row r="1004" spans="3:55" x14ac:dyDescent="0.2">
      <c r="C1004" s="163"/>
      <c r="D1004" s="163"/>
      <c r="E1004" s="163"/>
      <c r="F1004" s="163"/>
      <c r="G1004" s="163"/>
      <c r="H1004" s="163"/>
      <c r="I1004" s="163"/>
      <c r="J1004" s="163"/>
      <c r="K1004" s="163"/>
      <c r="L1004" s="163"/>
      <c r="M1004" s="163"/>
      <c r="N1004" s="163"/>
      <c r="O1004" s="163"/>
      <c r="P1004" s="163"/>
      <c r="Q1004" s="163"/>
      <c r="R1004" s="163"/>
      <c r="S1004" s="163"/>
      <c r="T1004" s="163"/>
      <c r="U1004" s="163"/>
      <c r="V1004" s="163"/>
      <c r="W1004" s="163"/>
      <c r="X1004" s="163"/>
      <c r="Y1004" s="163"/>
      <c r="Z1004" s="163"/>
      <c r="AA1004" s="163"/>
      <c r="AB1004" s="163"/>
      <c r="AC1004" s="163"/>
      <c r="AD1004" s="163"/>
      <c r="AE1004" s="163"/>
      <c r="AF1004" s="163"/>
      <c r="AG1004" s="163"/>
      <c r="AH1004" s="163"/>
      <c r="AI1004" s="163"/>
      <c r="AJ1004" s="163"/>
      <c r="AK1004" s="163"/>
      <c r="AL1004" s="163"/>
      <c r="AM1004" s="163"/>
      <c r="AN1004" s="163"/>
      <c r="AO1004" s="163"/>
      <c r="AP1004" s="163"/>
      <c r="AQ1004" s="163"/>
      <c r="AR1004" s="163"/>
      <c r="AS1004" s="163"/>
      <c r="AT1004" s="163"/>
      <c r="AU1004" s="163"/>
      <c r="AV1004" s="163"/>
      <c r="AW1004" s="163"/>
      <c r="AX1004" s="163"/>
      <c r="AY1004" s="163"/>
      <c r="AZ1004" s="163"/>
      <c r="BA1004" s="163"/>
      <c r="BB1004" s="163"/>
      <c r="BC1004" s="187"/>
    </row>
    <row r="1005" spans="3:55" x14ac:dyDescent="0.2">
      <c r="C1005" s="163"/>
      <c r="D1005" s="163"/>
      <c r="E1005" s="163"/>
      <c r="F1005" s="163"/>
      <c r="G1005" s="163"/>
      <c r="H1005" s="163"/>
      <c r="I1005" s="163"/>
      <c r="J1005" s="163"/>
      <c r="K1005" s="163"/>
      <c r="L1005" s="163"/>
      <c r="M1005" s="163"/>
      <c r="N1005" s="163"/>
      <c r="O1005" s="163"/>
      <c r="P1005" s="163"/>
      <c r="Q1005" s="163"/>
      <c r="R1005" s="163"/>
      <c r="S1005" s="163"/>
      <c r="T1005" s="163"/>
      <c r="U1005" s="163"/>
      <c r="V1005" s="163"/>
      <c r="W1005" s="163"/>
      <c r="X1005" s="163"/>
      <c r="Y1005" s="163"/>
      <c r="Z1005" s="163"/>
      <c r="AA1005" s="163"/>
      <c r="AB1005" s="163"/>
      <c r="AC1005" s="163"/>
      <c r="AD1005" s="163"/>
      <c r="AE1005" s="163"/>
      <c r="AF1005" s="163"/>
      <c r="AG1005" s="163"/>
      <c r="AH1005" s="163"/>
      <c r="AI1005" s="163"/>
      <c r="AJ1005" s="163"/>
      <c r="AK1005" s="163"/>
      <c r="AL1005" s="163"/>
      <c r="AM1005" s="163"/>
      <c r="AN1005" s="163"/>
      <c r="AO1005" s="163"/>
      <c r="AP1005" s="163"/>
      <c r="AQ1005" s="163"/>
      <c r="AR1005" s="163"/>
      <c r="AS1005" s="163"/>
      <c r="AT1005" s="163"/>
      <c r="AU1005" s="163"/>
      <c r="AV1005" s="163"/>
      <c r="AW1005" s="163"/>
      <c r="AX1005" s="163"/>
      <c r="AY1005" s="163"/>
      <c r="AZ1005" s="163"/>
      <c r="BA1005" s="163"/>
      <c r="BB1005" s="163"/>
      <c r="BC1005" s="187"/>
    </row>
    <row r="1006" spans="3:55" x14ac:dyDescent="0.2">
      <c r="C1006" s="163"/>
      <c r="D1006" s="163"/>
      <c r="E1006" s="163"/>
      <c r="F1006" s="163"/>
      <c r="G1006" s="163"/>
      <c r="H1006" s="163"/>
      <c r="I1006" s="163"/>
      <c r="J1006" s="163"/>
      <c r="K1006" s="163"/>
      <c r="L1006" s="163"/>
      <c r="M1006" s="163"/>
      <c r="N1006" s="163"/>
      <c r="O1006" s="163"/>
      <c r="P1006" s="163"/>
      <c r="Q1006" s="163"/>
      <c r="R1006" s="163"/>
      <c r="S1006" s="163"/>
      <c r="T1006" s="163"/>
      <c r="U1006" s="163"/>
      <c r="V1006" s="163"/>
      <c r="W1006" s="163"/>
      <c r="X1006" s="163"/>
      <c r="Y1006" s="163"/>
      <c r="Z1006" s="163"/>
      <c r="AA1006" s="163"/>
      <c r="AB1006" s="163"/>
      <c r="AC1006" s="163"/>
      <c r="AD1006" s="163"/>
      <c r="AE1006" s="163"/>
      <c r="AF1006" s="163"/>
      <c r="AG1006" s="163"/>
      <c r="AH1006" s="163"/>
      <c r="AI1006" s="163"/>
      <c r="AJ1006" s="163"/>
      <c r="AK1006" s="163"/>
      <c r="AL1006" s="163"/>
      <c r="AM1006" s="163"/>
      <c r="AN1006" s="163"/>
      <c r="AO1006" s="163"/>
      <c r="AP1006" s="163"/>
      <c r="AQ1006" s="163"/>
      <c r="AR1006" s="163"/>
      <c r="AS1006" s="163"/>
      <c r="AT1006" s="163"/>
      <c r="AU1006" s="163"/>
      <c r="AV1006" s="163"/>
      <c r="AW1006" s="163"/>
      <c r="AX1006" s="163"/>
      <c r="AY1006" s="163"/>
      <c r="AZ1006" s="163"/>
      <c r="BA1006" s="163"/>
      <c r="BB1006" s="163"/>
      <c r="BC1006" s="187"/>
    </row>
    <row r="1007" spans="3:55" x14ac:dyDescent="0.2">
      <c r="C1007" s="163"/>
      <c r="D1007" s="163"/>
      <c r="E1007" s="163"/>
      <c r="F1007" s="163"/>
      <c r="G1007" s="163"/>
      <c r="H1007" s="163"/>
      <c r="I1007" s="163"/>
      <c r="J1007" s="163"/>
      <c r="K1007" s="163"/>
      <c r="L1007" s="163"/>
      <c r="M1007" s="163"/>
      <c r="N1007" s="163"/>
      <c r="O1007" s="163"/>
      <c r="P1007" s="163"/>
      <c r="Q1007" s="163"/>
      <c r="R1007" s="163"/>
      <c r="S1007" s="163"/>
      <c r="T1007" s="163"/>
      <c r="U1007" s="163"/>
      <c r="V1007" s="163"/>
      <c r="W1007" s="163"/>
      <c r="X1007" s="163"/>
      <c r="Y1007" s="163"/>
      <c r="Z1007" s="163"/>
      <c r="AA1007" s="163"/>
      <c r="AB1007" s="163"/>
      <c r="AC1007" s="163"/>
      <c r="AD1007" s="163"/>
      <c r="AE1007" s="163"/>
      <c r="AF1007" s="163"/>
      <c r="AG1007" s="163"/>
      <c r="AH1007" s="163"/>
      <c r="AI1007" s="163"/>
      <c r="AJ1007" s="163"/>
      <c r="AK1007" s="163"/>
      <c r="AL1007" s="163"/>
      <c r="AM1007" s="163"/>
      <c r="AN1007" s="163"/>
      <c r="AO1007" s="163"/>
      <c r="AP1007" s="163"/>
      <c r="AQ1007" s="163"/>
      <c r="AR1007" s="163"/>
      <c r="AS1007" s="163"/>
      <c r="AT1007" s="163"/>
      <c r="AU1007" s="163"/>
      <c r="AV1007" s="163"/>
      <c r="AW1007" s="163"/>
      <c r="AX1007" s="163"/>
      <c r="AY1007" s="163"/>
      <c r="AZ1007" s="163"/>
      <c r="BA1007" s="163"/>
      <c r="BB1007" s="163"/>
      <c r="BC1007" s="187"/>
    </row>
    <row r="1008" spans="3:55" x14ac:dyDescent="0.2">
      <c r="C1008" s="163"/>
      <c r="D1008" s="163"/>
      <c r="E1008" s="163"/>
      <c r="F1008" s="163"/>
      <c r="G1008" s="163"/>
      <c r="H1008" s="163"/>
      <c r="I1008" s="163"/>
      <c r="J1008" s="163"/>
      <c r="K1008" s="163"/>
      <c r="L1008" s="163"/>
      <c r="M1008" s="163"/>
      <c r="N1008" s="163"/>
      <c r="O1008" s="163"/>
      <c r="P1008" s="163"/>
      <c r="Q1008" s="163"/>
      <c r="R1008" s="163"/>
      <c r="S1008" s="163"/>
      <c r="T1008" s="163"/>
      <c r="U1008" s="163"/>
      <c r="V1008" s="163"/>
      <c r="W1008" s="163"/>
      <c r="X1008" s="163"/>
      <c r="Y1008" s="163"/>
      <c r="Z1008" s="163"/>
      <c r="AA1008" s="163"/>
      <c r="AB1008" s="163"/>
      <c r="AC1008" s="163"/>
      <c r="AD1008" s="163"/>
      <c r="AE1008" s="163"/>
      <c r="AF1008" s="163"/>
      <c r="AG1008" s="163"/>
      <c r="AH1008" s="163"/>
      <c r="AI1008" s="163"/>
      <c r="AJ1008" s="163"/>
      <c r="AK1008" s="163"/>
      <c r="AL1008" s="163"/>
      <c r="AM1008" s="163"/>
      <c r="AN1008" s="163"/>
      <c r="AO1008" s="163"/>
      <c r="AP1008" s="163"/>
      <c r="AQ1008" s="163"/>
      <c r="AR1008" s="163"/>
      <c r="AS1008" s="163"/>
      <c r="AT1008" s="163"/>
      <c r="AU1008" s="163"/>
      <c r="AV1008" s="163"/>
      <c r="AW1008" s="163"/>
      <c r="AX1008" s="163"/>
      <c r="AY1008" s="163"/>
      <c r="AZ1008" s="163"/>
      <c r="BA1008" s="163"/>
      <c r="BB1008" s="163"/>
      <c r="BC1008" s="187"/>
    </row>
    <row r="1009" spans="3:55" x14ac:dyDescent="0.2">
      <c r="C1009" s="163"/>
      <c r="D1009" s="163"/>
      <c r="E1009" s="163"/>
      <c r="F1009" s="163"/>
      <c r="G1009" s="163"/>
      <c r="H1009" s="163"/>
      <c r="I1009" s="163"/>
      <c r="J1009" s="163"/>
      <c r="K1009" s="163"/>
      <c r="L1009" s="163"/>
      <c r="M1009" s="163"/>
      <c r="N1009" s="163"/>
      <c r="O1009" s="163"/>
      <c r="P1009" s="163"/>
      <c r="Q1009" s="163"/>
      <c r="R1009" s="163"/>
      <c r="S1009" s="163"/>
      <c r="T1009" s="163"/>
      <c r="U1009" s="163"/>
      <c r="V1009" s="163"/>
      <c r="W1009" s="163"/>
      <c r="X1009" s="163"/>
      <c r="Y1009" s="163"/>
      <c r="Z1009" s="163"/>
      <c r="AA1009" s="163"/>
      <c r="AB1009" s="163"/>
      <c r="AC1009" s="163"/>
      <c r="AD1009" s="163"/>
      <c r="AE1009" s="163"/>
      <c r="AF1009" s="163"/>
      <c r="AG1009" s="163"/>
      <c r="AH1009" s="163"/>
      <c r="AI1009" s="163"/>
      <c r="AJ1009" s="163"/>
      <c r="AK1009" s="163"/>
      <c r="AL1009" s="163"/>
      <c r="AM1009" s="163"/>
      <c r="AN1009" s="163"/>
      <c r="AO1009" s="163"/>
      <c r="AP1009" s="163"/>
      <c r="AQ1009" s="163"/>
      <c r="AR1009" s="163"/>
      <c r="AS1009" s="163"/>
      <c r="AT1009" s="163"/>
      <c r="AU1009" s="163"/>
      <c r="AV1009" s="163"/>
      <c r="AW1009" s="163"/>
      <c r="AX1009" s="163"/>
      <c r="AY1009" s="163"/>
      <c r="AZ1009" s="163"/>
      <c r="BA1009" s="163"/>
      <c r="BB1009" s="163"/>
      <c r="BC1009" s="187"/>
    </row>
    <row r="1010" spans="3:55" x14ac:dyDescent="0.2">
      <c r="C1010" s="163"/>
      <c r="D1010" s="163"/>
      <c r="E1010" s="163"/>
      <c r="F1010" s="163"/>
      <c r="G1010" s="163"/>
      <c r="H1010" s="163"/>
      <c r="I1010" s="163"/>
      <c r="J1010" s="163"/>
      <c r="K1010" s="163"/>
      <c r="L1010" s="163"/>
      <c r="M1010" s="163"/>
      <c r="N1010" s="163"/>
      <c r="O1010" s="163"/>
      <c r="P1010" s="163"/>
      <c r="Q1010" s="163"/>
      <c r="R1010" s="163"/>
      <c r="S1010" s="163"/>
      <c r="T1010" s="163"/>
      <c r="U1010" s="163"/>
      <c r="V1010" s="163"/>
      <c r="W1010" s="163"/>
      <c r="X1010" s="163"/>
      <c r="Y1010" s="163"/>
      <c r="Z1010" s="163"/>
      <c r="AA1010" s="163"/>
      <c r="AB1010" s="163"/>
      <c r="AC1010" s="163"/>
      <c r="AD1010" s="163"/>
      <c r="AE1010" s="163"/>
      <c r="AF1010" s="163"/>
      <c r="AG1010" s="163"/>
      <c r="AH1010" s="163"/>
      <c r="AI1010" s="163"/>
      <c r="AJ1010" s="163"/>
      <c r="AK1010" s="163"/>
      <c r="AL1010" s="163"/>
      <c r="AM1010" s="163"/>
      <c r="AN1010" s="163"/>
      <c r="AO1010" s="163"/>
      <c r="AP1010" s="163"/>
      <c r="AQ1010" s="163"/>
      <c r="AR1010" s="163"/>
      <c r="AS1010" s="163"/>
      <c r="AT1010" s="163"/>
      <c r="AU1010" s="163"/>
      <c r="AV1010" s="163"/>
      <c r="AW1010" s="163"/>
      <c r="AX1010" s="163"/>
      <c r="AY1010" s="163"/>
      <c r="AZ1010" s="163"/>
      <c r="BA1010" s="163"/>
      <c r="BB1010" s="163"/>
      <c r="BC1010" s="187"/>
    </row>
    <row r="1011" spans="3:55" x14ac:dyDescent="0.2">
      <c r="C1011" s="163"/>
      <c r="D1011" s="163"/>
      <c r="E1011" s="163"/>
      <c r="F1011" s="163"/>
      <c r="G1011" s="163"/>
      <c r="H1011" s="163"/>
      <c r="I1011" s="163"/>
      <c r="J1011" s="163"/>
      <c r="K1011" s="163"/>
      <c r="L1011" s="163"/>
      <c r="M1011" s="163"/>
      <c r="N1011" s="163"/>
      <c r="O1011" s="163"/>
      <c r="P1011" s="163"/>
      <c r="Q1011" s="163"/>
      <c r="R1011" s="163"/>
      <c r="S1011" s="163"/>
      <c r="T1011" s="163"/>
      <c r="U1011" s="163"/>
      <c r="V1011" s="163"/>
      <c r="W1011" s="163"/>
      <c r="X1011" s="163"/>
      <c r="Y1011" s="163"/>
      <c r="Z1011" s="163"/>
      <c r="AA1011" s="163"/>
      <c r="AB1011" s="163"/>
      <c r="AC1011" s="163"/>
      <c r="AD1011" s="163"/>
      <c r="AE1011" s="163"/>
      <c r="AF1011" s="163"/>
      <c r="AG1011" s="163"/>
      <c r="AH1011" s="163"/>
      <c r="AI1011" s="163"/>
      <c r="AJ1011" s="163"/>
      <c r="AK1011" s="163"/>
      <c r="AL1011" s="163"/>
      <c r="AM1011" s="163"/>
      <c r="AN1011" s="163"/>
      <c r="AO1011" s="163"/>
      <c r="AP1011" s="163"/>
      <c r="AQ1011" s="163"/>
      <c r="AR1011" s="163"/>
      <c r="AS1011" s="163"/>
      <c r="AT1011" s="163"/>
      <c r="AU1011" s="163"/>
      <c r="AV1011" s="163"/>
      <c r="AW1011" s="163"/>
      <c r="AX1011" s="163"/>
      <c r="AY1011" s="163"/>
      <c r="AZ1011" s="163"/>
      <c r="BA1011" s="163"/>
      <c r="BB1011" s="163"/>
      <c r="BC1011" s="187"/>
    </row>
    <row r="1012" spans="3:55" x14ac:dyDescent="0.2">
      <c r="C1012" s="163"/>
      <c r="D1012" s="163"/>
      <c r="E1012" s="163"/>
      <c r="F1012" s="163"/>
      <c r="G1012" s="163"/>
      <c r="H1012" s="163"/>
      <c r="I1012" s="163"/>
      <c r="J1012" s="163"/>
      <c r="K1012" s="163"/>
      <c r="L1012" s="163"/>
      <c r="M1012" s="163"/>
      <c r="N1012" s="163"/>
      <c r="O1012" s="163"/>
      <c r="P1012" s="163"/>
      <c r="Q1012" s="163"/>
      <c r="R1012" s="163"/>
      <c r="S1012" s="163"/>
      <c r="T1012" s="163"/>
      <c r="U1012" s="163"/>
      <c r="V1012" s="163"/>
      <c r="W1012" s="163"/>
      <c r="X1012" s="163"/>
      <c r="Y1012" s="163"/>
      <c r="Z1012" s="163"/>
      <c r="AA1012" s="163"/>
      <c r="AB1012" s="163"/>
      <c r="AC1012" s="163"/>
      <c r="AD1012" s="163"/>
      <c r="AE1012" s="163"/>
      <c r="AF1012" s="163"/>
      <c r="AG1012" s="163"/>
      <c r="AH1012" s="163"/>
      <c r="AI1012" s="163"/>
      <c r="AJ1012" s="163"/>
      <c r="AK1012" s="163"/>
      <c r="AL1012" s="163"/>
      <c r="AM1012" s="163"/>
      <c r="AN1012" s="163"/>
      <c r="AO1012" s="163"/>
      <c r="AP1012" s="163"/>
      <c r="AQ1012" s="163"/>
      <c r="AR1012" s="163"/>
      <c r="AS1012" s="163"/>
      <c r="AT1012" s="163"/>
      <c r="AU1012" s="163"/>
      <c r="AV1012" s="163"/>
      <c r="AW1012" s="163"/>
      <c r="AX1012" s="163"/>
      <c r="AY1012" s="163"/>
      <c r="AZ1012" s="163"/>
      <c r="BA1012" s="163"/>
      <c r="BB1012" s="163"/>
      <c r="BC1012" s="187"/>
    </row>
    <row r="1013" spans="3:55" x14ac:dyDescent="0.2">
      <c r="C1013" s="163"/>
      <c r="D1013" s="163"/>
      <c r="E1013" s="163"/>
      <c r="F1013" s="163"/>
      <c r="G1013" s="163"/>
      <c r="H1013" s="163"/>
      <c r="I1013" s="163"/>
      <c r="J1013" s="163"/>
      <c r="K1013" s="163"/>
      <c r="L1013" s="163"/>
      <c r="M1013" s="163"/>
      <c r="N1013" s="163"/>
      <c r="O1013" s="163"/>
      <c r="P1013" s="163"/>
      <c r="Q1013" s="163"/>
      <c r="R1013" s="163"/>
      <c r="S1013" s="163"/>
      <c r="T1013" s="163"/>
      <c r="U1013" s="163"/>
      <c r="V1013" s="163"/>
      <c r="W1013" s="163"/>
      <c r="X1013" s="163"/>
      <c r="Y1013" s="163"/>
      <c r="Z1013" s="163"/>
      <c r="AA1013" s="163"/>
      <c r="AB1013" s="163"/>
      <c r="AC1013" s="163"/>
      <c r="AD1013" s="163"/>
      <c r="AE1013" s="163"/>
      <c r="AF1013" s="163"/>
      <c r="AG1013" s="163"/>
      <c r="AH1013" s="163"/>
      <c r="AI1013" s="163"/>
      <c r="AJ1013" s="163"/>
      <c r="AK1013" s="163"/>
      <c r="AL1013" s="163"/>
      <c r="AM1013" s="163"/>
      <c r="AN1013" s="163"/>
      <c r="AO1013" s="163"/>
      <c r="AP1013" s="163"/>
      <c r="AQ1013" s="163"/>
      <c r="AR1013" s="163"/>
      <c r="AS1013" s="163"/>
      <c r="AT1013" s="163"/>
      <c r="AU1013" s="163"/>
      <c r="AV1013" s="163"/>
      <c r="AW1013" s="163"/>
      <c r="AX1013" s="163"/>
      <c r="AY1013" s="163"/>
      <c r="AZ1013" s="163"/>
      <c r="BA1013" s="163"/>
      <c r="BB1013" s="163"/>
      <c r="BC1013" s="187"/>
    </row>
    <row r="1014" spans="3:55" x14ac:dyDescent="0.2">
      <c r="C1014" s="163"/>
      <c r="D1014" s="163"/>
      <c r="E1014" s="163"/>
      <c r="F1014" s="163"/>
      <c r="G1014" s="163"/>
      <c r="H1014" s="163"/>
      <c r="I1014" s="163"/>
      <c r="J1014" s="163"/>
      <c r="K1014" s="163"/>
      <c r="L1014" s="163"/>
      <c r="M1014" s="163"/>
      <c r="N1014" s="163"/>
      <c r="O1014" s="163"/>
      <c r="P1014" s="163"/>
      <c r="Q1014" s="163"/>
      <c r="R1014" s="163"/>
      <c r="S1014" s="163"/>
      <c r="T1014" s="163"/>
      <c r="U1014" s="163"/>
      <c r="V1014" s="163"/>
      <c r="W1014" s="163"/>
      <c r="X1014" s="163"/>
      <c r="Y1014" s="163"/>
      <c r="Z1014" s="163"/>
      <c r="AA1014" s="163"/>
      <c r="AB1014" s="163"/>
      <c r="AC1014" s="163"/>
      <c r="AD1014" s="163"/>
      <c r="AE1014" s="163"/>
      <c r="AF1014" s="163"/>
      <c r="AG1014" s="163"/>
      <c r="AH1014" s="163"/>
      <c r="AI1014" s="163"/>
      <c r="AJ1014" s="163"/>
      <c r="AK1014" s="163"/>
      <c r="AL1014" s="163"/>
      <c r="AM1014" s="163"/>
      <c r="AN1014" s="163"/>
      <c r="AO1014" s="163"/>
      <c r="AP1014" s="163"/>
      <c r="AQ1014" s="163"/>
      <c r="AR1014" s="163"/>
      <c r="AS1014" s="163"/>
      <c r="AT1014" s="163"/>
      <c r="AU1014" s="163"/>
      <c r="AV1014" s="163"/>
      <c r="AW1014" s="163"/>
      <c r="AX1014" s="163"/>
      <c r="AY1014" s="163"/>
      <c r="AZ1014" s="163"/>
      <c r="BA1014" s="163"/>
      <c r="BB1014" s="163"/>
      <c r="BC1014" s="187"/>
    </row>
    <row r="1015" spans="3:55" x14ac:dyDescent="0.2">
      <c r="C1015" s="163"/>
      <c r="D1015" s="163"/>
      <c r="E1015" s="163"/>
      <c r="F1015" s="163"/>
      <c r="G1015" s="163"/>
      <c r="H1015" s="163"/>
      <c r="I1015" s="163"/>
      <c r="J1015" s="163"/>
      <c r="K1015" s="163"/>
      <c r="L1015" s="163"/>
      <c r="M1015" s="163"/>
      <c r="N1015" s="163"/>
      <c r="O1015" s="163"/>
      <c r="P1015" s="163"/>
      <c r="Q1015" s="163"/>
      <c r="R1015" s="163"/>
      <c r="S1015" s="163"/>
      <c r="T1015" s="163"/>
      <c r="U1015" s="163"/>
      <c r="V1015" s="163"/>
      <c r="W1015" s="163"/>
      <c r="X1015" s="163"/>
      <c r="Y1015" s="163"/>
      <c r="Z1015" s="163"/>
      <c r="AA1015" s="163"/>
      <c r="AB1015" s="163"/>
      <c r="AC1015" s="163"/>
      <c r="AD1015" s="163"/>
      <c r="AE1015" s="163"/>
      <c r="AF1015" s="163"/>
      <c r="AG1015" s="163"/>
      <c r="AH1015" s="163"/>
      <c r="AI1015" s="163"/>
      <c r="AJ1015" s="163"/>
      <c r="AK1015" s="163"/>
      <c r="AL1015" s="163"/>
      <c r="AM1015" s="163"/>
      <c r="AN1015" s="163"/>
      <c r="AO1015" s="163"/>
      <c r="AP1015" s="163"/>
      <c r="AQ1015" s="163"/>
      <c r="AR1015" s="163"/>
      <c r="AS1015" s="163"/>
      <c r="AT1015" s="163"/>
      <c r="AU1015" s="163"/>
      <c r="AV1015" s="163"/>
      <c r="AW1015" s="163"/>
      <c r="AX1015" s="163"/>
      <c r="AY1015" s="163"/>
      <c r="AZ1015" s="163"/>
      <c r="BA1015" s="163"/>
      <c r="BB1015" s="163"/>
      <c r="BC1015" s="187"/>
    </row>
    <row r="1016" spans="3:55" x14ac:dyDescent="0.2">
      <c r="C1016" s="163"/>
      <c r="D1016" s="163"/>
      <c r="E1016" s="163"/>
      <c r="F1016" s="163"/>
      <c r="G1016" s="163"/>
      <c r="H1016" s="163"/>
      <c r="I1016" s="163"/>
      <c r="J1016" s="163"/>
      <c r="K1016" s="163"/>
      <c r="L1016" s="163"/>
      <c r="M1016" s="163"/>
      <c r="N1016" s="163"/>
      <c r="O1016" s="163"/>
      <c r="P1016" s="163"/>
      <c r="Q1016" s="163"/>
      <c r="R1016" s="163"/>
      <c r="S1016" s="163"/>
      <c r="T1016" s="163"/>
      <c r="U1016" s="163"/>
      <c r="V1016" s="163"/>
      <c r="W1016" s="163"/>
      <c r="X1016" s="163"/>
      <c r="Y1016" s="163"/>
      <c r="Z1016" s="163"/>
      <c r="AA1016" s="163"/>
      <c r="AB1016" s="163"/>
      <c r="AC1016" s="163"/>
      <c r="AD1016" s="163"/>
      <c r="AE1016" s="163"/>
      <c r="AF1016" s="163"/>
      <c r="AG1016" s="163"/>
      <c r="AH1016" s="163"/>
      <c r="AI1016" s="163"/>
      <c r="AJ1016" s="163"/>
      <c r="AK1016" s="163"/>
      <c r="AL1016" s="163"/>
      <c r="AM1016" s="163"/>
      <c r="AN1016" s="163"/>
      <c r="AO1016" s="163"/>
      <c r="AP1016" s="163"/>
      <c r="AQ1016" s="163"/>
      <c r="AR1016" s="163"/>
      <c r="AS1016" s="163"/>
      <c r="AT1016" s="163"/>
      <c r="AU1016" s="163"/>
      <c r="AV1016" s="163"/>
      <c r="AW1016" s="163"/>
      <c r="AX1016" s="163"/>
      <c r="AY1016" s="163"/>
      <c r="AZ1016" s="163"/>
      <c r="BA1016" s="163"/>
      <c r="BB1016" s="163"/>
      <c r="BC1016" s="187"/>
    </row>
    <row r="1017" spans="3:55" x14ac:dyDescent="0.2">
      <c r="C1017" s="163"/>
      <c r="D1017" s="163"/>
      <c r="E1017" s="163"/>
      <c r="F1017" s="163"/>
      <c r="G1017" s="163"/>
      <c r="H1017" s="163"/>
      <c r="I1017" s="163"/>
      <c r="J1017" s="163"/>
      <c r="K1017" s="163"/>
      <c r="L1017" s="163"/>
      <c r="M1017" s="163"/>
      <c r="N1017" s="163"/>
      <c r="O1017" s="163"/>
      <c r="P1017" s="163"/>
      <c r="Q1017" s="163"/>
      <c r="R1017" s="163"/>
      <c r="S1017" s="163"/>
      <c r="T1017" s="163"/>
      <c r="U1017" s="163"/>
      <c r="V1017" s="163"/>
      <c r="W1017" s="163"/>
      <c r="X1017" s="163"/>
      <c r="Y1017" s="163"/>
      <c r="Z1017" s="163"/>
      <c r="AA1017" s="163"/>
      <c r="AB1017" s="163"/>
      <c r="AC1017" s="163"/>
      <c r="AD1017" s="163"/>
      <c r="AE1017" s="163"/>
      <c r="AF1017" s="163"/>
      <c r="AG1017" s="163"/>
      <c r="AH1017" s="163"/>
      <c r="AI1017" s="163"/>
      <c r="AJ1017" s="163"/>
      <c r="AK1017" s="163"/>
      <c r="AL1017" s="163"/>
      <c r="AM1017" s="163"/>
      <c r="AN1017" s="163"/>
      <c r="AO1017" s="163"/>
      <c r="AP1017" s="163"/>
      <c r="AQ1017" s="163"/>
      <c r="AR1017" s="163"/>
      <c r="AS1017" s="163"/>
      <c r="AT1017" s="163"/>
      <c r="AU1017" s="163"/>
      <c r="AV1017" s="163"/>
      <c r="AW1017" s="163"/>
      <c r="AX1017" s="163"/>
      <c r="AY1017" s="163"/>
      <c r="AZ1017" s="163"/>
      <c r="BA1017" s="163"/>
      <c r="BB1017" s="163"/>
      <c r="BC1017" s="187"/>
    </row>
    <row r="1018" spans="3:55" x14ac:dyDescent="0.2">
      <c r="C1018" s="163"/>
      <c r="D1018" s="163"/>
      <c r="E1018" s="163"/>
      <c r="F1018" s="163"/>
      <c r="G1018" s="163"/>
      <c r="H1018" s="163"/>
      <c r="I1018" s="163"/>
      <c r="J1018" s="163"/>
      <c r="K1018" s="163"/>
      <c r="L1018" s="163"/>
      <c r="M1018" s="163"/>
      <c r="N1018" s="163"/>
      <c r="O1018" s="163"/>
      <c r="P1018" s="163"/>
      <c r="Q1018" s="163"/>
      <c r="R1018" s="163"/>
      <c r="S1018" s="163"/>
      <c r="T1018" s="163"/>
      <c r="U1018" s="163"/>
      <c r="V1018" s="163"/>
      <c r="W1018" s="163"/>
      <c r="X1018" s="163"/>
      <c r="Y1018" s="163"/>
      <c r="Z1018" s="163"/>
      <c r="AA1018" s="163"/>
      <c r="AB1018" s="163"/>
      <c r="AC1018" s="163"/>
      <c r="AD1018" s="163"/>
      <c r="AE1018" s="163"/>
      <c r="AF1018" s="163"/>
      <c r="AG1018" s="163"/>
      <c r="AH1018" s="163"/>
      <c r="AI1018" s="163"/>
      <c r="AJ1018" s="163"/>
      <c r="AK1018" s="163"/>
      <c r="AL1018" s="163"/>
      <c r="AM1018" s="163"/>
      <c r="AN1018" s="163"/>
      <c r="AO1018" s="163"/>
      <c r="AP1018" s="163"/>
      <c r="AQ1018" s="163"/>
      <c r="AR1018" s="163"/>
      <c r="AS1018" s="163"/>
      <c r="AT1018" s="163"/>
      <c r="AU1018" s="163"/>
      <c r="AV1018" s="163"/>
      <c r="AW1018" s="163"/>
      <c r="AX1018" s="163"/>
      <c r="AY1018" s="163"/>
      <c r="AZ1018" s="163"/>
      <c r="BA1018" s="163"/>
      <c r="BB1018" s="163"/>
      <c r="BC1018" s="187"/>
    </row>
    <row r="1019" spans="3:55" x14ac:dyDescent="0.2">
      <c r="C1019" s="163"/>
      <c r="D1019" s="163"/>
      <c r="E1019" s="163"/>
      <c r="F1019" s="163"/>
      <c r="G1019" s="163"/>
      <c r="H1019" s="163"/>
      <c r="I1019" s="163"/>
      <c r="J1019" s="163"/>
      <c r="K1019" s="163"/>
      <c r="L1019" s="163"/>
      <c r="M1019" s="163"/>
      <c r="N1019" s="163"/>
      <c r="O1019" s="163"/>
      <c r="P1019" s="163"/>
      <c r="Q1019" s="163"/>
      <c r="R1019" s="163"/>
      <c r="S1019" s="163"/>
      <c r="T1019" s="163"/>
      <c r="U1019" s="163"/>
      <c r="V1019" s="163"/>
      <c r="W1019" s="163"/>
      <c r="X1019" s="163"/>
      <c r="Y1019" s="163"/>
      <c r="Z1019" s="163"/>
      <c r="AA1019" s="163"/>
      <c r="AB1019" s="163"/>
      <c r="AC1019" s="163"/>
      <c r="AD1019" s="163"/>
      <c r="AE1019" s="163"/>
      <c r="AF1019" s="163"/>
      <c r="AG1019" s="163"/>
      <c r="AH1019" s="163"/>
      <c r="AI1019" s="163"/>
      <c r="AJ1019" s="163"/>
      <c r="AK1019" s="163"/>
      <c r="AL1019" s="163"/>
      <c r="AM1019" s="163"/>
      <c r="AN1019" s="163"/>
      <c r="AO1019" s="163"/>
      <c r="AP1019" s="163"/>
      <c r="AQ1019" s="163"/>
      <c r="AR1019" s="163"/>
      <c r="AS1019" s="163"/>
      <c r="AT1019" s="163"/>
      <c r="AU1019" s="163"/>
      <c r="AV1019" s="163"/>
      <c r="AW1019" s="163"/>
      <c r="AX1019" s="163"/>
      <c r="AY1019" s="163"/>
      <c r="AZ1019" s="163"/>
      <c r="BA1019" s="163"/>
      <c r="BB1019" s="163"/>
      <c r="BC1019" s="187"/>
    </row>
    <row r="1020" spans="3:55" x14ac:dyDescent="0.2">
      <c r="C1020" s="163"/>
      <c r="D1020" s="163"/>
      <c r="E1020" s="163"/>
      <c r="F1020" s="163"/>
      <c r="G1020" s="163"/>
      <c r="H1020" s="163"/>
      <c r="I1020" s="163"/>
      <c r="J1020" s="163"/>
      <c r="K1020" s="163"/>
      <c r="L1020" s="163"/>
      <c r="M1020" s="163"/>
      <c r="N1020" s="163"/>
      <c r="O1020" s="163"/>
      <c r="P1020" s="163"/>
      <c r="Q1020" s="163"/>
      <c r="R1020" s="163"/>
      <c r="S1020" s="163"/>
      <c r="T1020" s="163"/>
      <c r="U1020" s="163"/>
      <c r="V1020" s="163"/>
      <c r="W1020" s="163"/>
      <c r="X1020" s="163"/>
      <c r="Y1020" s="163"/>
      <c r="Z1020" s="163"/>
      <c r="AA1020" s="163"/>
      <c r="AB1020" s="163"/>
      <c r="AC1020" s="163"/>
      <c r="AD1020" s="163"/>
      <c r="AE1020" s="163"/>
      <c r="AF1020" s="163"/>
      <c r="AG1020" s="163"/>
      <c r="AH1020" s="163"/>
      <c r="AI1020" s="163"/>
      <c r="AJ1020" s="163"/>
      <c r="AK1020" s="163"/>
      <c r="AL1020" s="163"/>
      <c r="AM1020" s="163"/>
      <c r="AN1020" s="163"/>
      <c r="AO1020" s="163"/>
      <c r="AP1020" s="163"/>
      <c r="AQ1020" s="163"/>
      <c r="AR1020" s="163"/>
      <c r="AS1020" s="163"/>
      <c r="AT1020" s="163"/>
      <c r="AU1020" s="163"/>
      <c r="AV1020" s="163"/>
      <c r="AW1020" s="163"/>
      <c r="AX1020" s="163"/>
      <c r="AY1020" s="163"/>
      <c r="AZ1020" s="163"/>
      <c r="BA1020" s="163"/>
      <c r="BB1020" s="163"/>
      <c r="BC1020" s="187"/>
    </row>
    <row r="1021" spans="3:55" x14ac:dyDescent="0.2">
      <c r="C1021" s="163"/>
      <c r="D1021" s="163"/>
      <c r="E1021" s="163"/>
      <c r="F1021" s="163"/>
      <c r="G1021" s="163"/>
      <c r="H1021" s="163"/>
      <c r="I1021" s="163"/>
      <c r="J1021" s="163"/>
      <c r="K1021" s="163"/>
      <c r="L1021" s="163"/>
      <c r="M1021" s="163"/>
      <c r="N1021" s="163"/>
      <c r="O1021" s="163"/>
      <c r="P1021" s="163"/>
      <c r="Q1021" s="163"/>
      <c r="R1021" s="163"/>
      <c r="S1021" s="163"/>
      <c r="T1021" s="163"/>
      <c r="U1021" s="163"/>
      <c r="V1021" s="163"/>
      <c r="W1021" s="163"/>
      <c r="X1021" s="163"/>
      <c r="Y1021" s="163"/>
      <c r="Z1021" s="163"/>
      <c r="AA1021" s="163"/>
      <c r="AB1021" s="163"/>
      <c r="AC1021" s="163"/>
      <c r="AD1021" s="163"/>
      <c r="AE1021" s="163"/>
      <c r="AF1021" s="163"/>
      <c r="AG1021" s="163"/>
      <c r="AH1021" s="163"/>
      <c r="AI1021" s="163"/>
      <c r="AJ1021" s="163"/>
      <c r="AK1021" s="163"/>
      <c r="AL1021" s="163"/>
      <c r="AM1021" s="163"/>
      <c r="AN1021" s="163"/>
      <c r="AO1021" s="163"/>
      <c r="AP1021" s="163"/>
      <c r="AQ1021" s="163"/>
      <c r="AR1021" s="163"/>
      <c r="AS1021" s="163"/>
      <c r="AT1021" s="163"/>
      <c r="AU1021" s="163"/>
      <c r="AV1021" s="163"/>
      <c r="AW1021" s="163"/>
      <c r="AX1021" s="163"/>
      <c r="AY1021" s="163"/>
      <c r="AZ1021" s="163"/>
      <c r="BA1021" s="163"/>
      <c r="BB1021" s="163"/>
      <c r="BC1021" s="187"/>
    </row>
    <row r="1022" spans="3:55" x14ac:dyDescent="0.2">
      <c r="C1022" s="163"/>
      <c r="D1022" s="163"/>
      <c r="E1022" s="163"/>
      <c r="F1022" s="163"/>
      <c r="G1022" s="163"/>
      <c r="H1022" s="163"/>
      <c r="I1022" s="163"/>
      <c r="J1022" s="163"/>
      <c r="K1022" s="163"/>
      <c r="L1022" s="163"/>
      <c r="M1022" s="163"/>
      <c r="N1022" s="163"/>
      <c r="O1022" s="163"/>
      <c r="P1022" s="163"/>
      <c r="Q1022" s="163"/>
      <c r="R1022" s="163"/>
      <c r="S1022" s="163"/>
      <c r="T1022" s="163"/>
      <c r="U1022" s="163"/>
      <c r="V1022" s="163"/>
      <c r="W1022" s="163"/>
      <c r="X1022" s="163"/>
      <c r="Y1022" s="163"/>
      <c r="Z1022" s="163"/>
      <c r="AA1022" s="163"/>
      <c r="AB1022" s="163"/>
      <c r="AC1022" s="163"/>
      <c r="AD1022" s="163"/>
      <c r="AE1022" s="163"/>
      <c r="AF1022" s="163"/>
      <c r="AG1022" s="163"/>
      <c r="AH1022" s="163"/>
      <c r="AI1022" s="163"/>
      <c r="AJ1022" s="163"/>
      <c r="AK1022" s="163"/>
      <c r="AL1022" s="163"/>
      <c r="AM1022" s="163"/>
      <c r="AN1022" s="163"/>
      <c r="AO1022" s="163"/>
      <c r="AP1022" s="163"/>
      <c r="AQ1022" s="163"/>
      <c r="AR1022" s="163"/>
      <c r="AS1022" s="163"/>
      <c r="AT1022" s="163"/>
      <c r="AU1022" s="163"/>
      <c r="AV1022" s="163"/>
      <c r="AW1022" s="163"/>
      <c r="AX1022" s="163"/>
      <c r="AY1022" s="163"/>
      <c r="AZ1022" s="163"/>
      <c r="BA1022" s="163"/>
      <c r="BB1022" s="163"/>
      <c r="BC1022" s="187"/>
    </row>
    <row r="1023" spans="3:55" x14ac:dyDescent="0.2">
      <c r="C1023" s="163"/>
      <c r="D1023" s="163"/>
      <c r="E1023" s="163"/>
      <c r="F1023" s="163"/>
      <c r="G1023" s="163"/>
      <c r="H1023" s="163"/>
      <c r="I1023" s="163"/>
      <c r="J1023" s="163"/>
      <c r="K1023" s="163"/>
      <c r="L1023" s="163"/>
      <c r="M1023" s="163"/>
      <c r="N1023" s="163"/>
      <c r="O1023" s="163"/>
      <c r="P1023" s="163"/>
      <c r="Q1023" s="163"/>
      <c r="R1023" s="163"/>
      <c r="S1023" s="163"/>
      <c r="T1023" s="163"/>
      <c r="U1023" s="163"/>
      <c r="V1023" s="163"/>
      <c r="W1023" s="163"/>
      <c r="X1023" s="163"/>
      <c r="Y1023" s="163"/>
      <c r="Z1023" s="163"/>
      <c r="AA1023" s="163"/>
      <c r="AB1023" s="163"/>
      <c r="AC1023" s="163"/>
      <c r="AD1023" s="163"/>
      <c r="AE1023" s="163"/>
      <c r="AF1023" s="163"/>
      <c r="AG1023" s="163"/>
      <c r="AH1023" s="163"/>
      <c r="AI1023" s="163"/>
      <c r="AJ1023" s="163"/>
      <c r="AK1023" s="163"/>
      <c r="AL1023" s="163"/>
      <c r="AM1023" s="163"/>
      <c r="AN1023" s="163"/>
      <c r="AO1023" s="163"/>
      <c r="AP1023" s="163"/>
      <c r="AQ1023" s="163"/>
      <c r="AR1023" s="163"/>
      <c r="AS1023" s="163"/>
      <c r="AT1023" s="163"/>
      <c r="AU1023" s="163"/>
      <c r="AV1023" s="163"/>
      <c r="AW1023" s="163"/>
      <c r="AX1023" s="163"/>
      <c r="AY1023" s="163"/>
      <c r="AZ1023" s="163"/>
      <c r="BA1023" s="163"/>
      <c r="BB1023" s="163"/>
      <c r="BC1023" s="187"/>
    </row>
    <row r="1024" spans="3:55" x14ac:dyDescent="0.2">
      <c r="C1024" s="163"/>
      <c r="D1024" s="163"/>
      <c r="E1024" s="163"/>
      <c r="F1024" s="163"/>
      <c r="G1024" s="163"/>
      <c r="H1024" s="163"/>
      <c r="I1024" s="163"/>
      <c r="J1024" s="163"/>
      <c r="K1024" s="163"/>
      <c r="L1024" s="163"/>
      <c r="M1024" s="163"/>
      <c r="N1024" s="163"/>
      <c r="O1024" s="163"/>
      <c r="P1024" s="163"/>
      <c r="Q1024" s="163"/>
      <c r="R1024" s="163"/>
      <c r="S1024" s="163"/>
      <c r="T1024" s="163"/>
      <c r="U1024" s="163"/>
      <c r="V1024" s="163"/>
      <c r="W1024" s="163"/>
      <c r="X1024" s="163"/>
      <c r="Y1024" s="163"/>
      <c r="Z1024" s="163"/>
      <c r="AA1024" s="163"/>
      <c r="AB1024" s="163"/>
      <c r="AC1024" s="163"/>
      <c r="AD1024" s="163"/>
      <c r="AE1024" s="163"/>
      <c r="AF1024" s="163"/>
      <c r="AG1024" s="163"/>
      <c r="AH1024" s="163"/>
      <c r="AI1024" s="163"/>
      <c r="AJ1024" s="163"/>
      <c r="AK1024" s="163"/>
      <c r="AL1024" s="163"/>
      <c r="AM1024" s="163"/>
      <c r="AN1024" s="163"/>
      <c r="AO1024" s="163"/>
      <c r="AP1024" s="163"/>
      <c r="AQ1024" s="163"/>
      <c r="AR1024" s="163"/>
      <c r="AS1024" s="163"/>
      <c r="AT1024" s="163"/>
      <c r="AU1024" s="163"/>
      <c r="AV1024" s="163"/>
      <c r="AW1024" s="163"/>
      <c r="AX1024" s="163"/>
      <c r="AY1024" s="163"/>
      <c r="AZ1024" s="163"/>
      <c r="BA1024" s="163"/>
      <c r="BB1024" s="163"/>
      <c r="BC1024" s="187"/>
    </row>
    <row r="1025" spans="3:55" x14ac:dyDescent="0.2">
      <c r="C1025" s="163"/>
      <c r="D1025" s="163"/>
      <c r="E1025" s="163"/>
      <c r="F1025" s="163"/>
      <c r="G1025" s="163"/>
      <c r="H1025" s="163"/>
      <c r="I1025" s="163"/>
      <c r="J1025" s="163"/>
      <c r="K1025" s="163"/>
      <c r="L1025" s="163"/>
      <c r="M1025" s="163"/>
      <c r="N1025" s="163"/>
      <c r="O1025" s="163"/>
      <c r="P1025" s="163"/>
      <c r="Q1025" s="163"/>
      <c r="R1025" s="163"/>
      <c r="S1025" s="163"/>
      <c r="T1025" s="163"/>
      <c r="U1025" s="163"/>
      <c r="V1025" s="163"/>
      <c r="W1025" s="163"/>
      <c r="X1025" s="163"/>
      <c r="Y1025" s="163"/>
      <c r="Z1025" s="163"/>
      <c r="AA1025" s="163"/>
      <c r="AB1025" s="163"/>
      <c r="AC1025" s="163"/>
      <c r="AD1025" s="163"/>
      <c r="AE1025" s="163"/>
      <c r="AF1025" s="163"/>
      <c r="AG1025" s="163"/>
      <c r="AH1025" s="163"/>
      <c r="AI1025" s="163"/>
      <c r="AJ1025" s="163"/>
      <c r="AK1025" s="163"/>
      <c r="AL1025" s="163"/>
      <c r="AM1025" s="163"/>
      <c r="AN1025" s="163"/>
      <c r="AO1025" s="163"/>
      <c r="AP1025" s="163"/>
      <c r="AQ1025" s="163"/>
      <c r="AR1025" s="163"/>
      <c r="AS1025" s="163"/>
      <c r="AT1025" s="163"/>
      <c r="AU1025" s="163"/>
      <c r="AV1025" s="163"/>
      <c r="AW1025" s="163"/>
      <c r="AX1025" s="163"/>
      <c r="AY1025" s="163"/>
      <c r="AZ1025" s="163"/>
      <c r="BA1025" s="163"/>
      <c r="BB1025" s="163"/>
      <c r="BC1025" s="187"/>
    </row>
    <row r="1026" spans="3:55" x14ac:dyDescent="0.2">
      <c r="C1026" s="163"/>
      <c r="D1026" s="163"/>
      <c r="E1026" s="163"/>
      <c r="F1026" s="163"/>
      <c r="G1026" s="163"/>
      <c r="H1026" s="163"/>
      <c r="I1026" s="163"/>
      <c r="J1026" s="163"/>
      <c r="K1026" s="163"/>
      <c r="L1026" s="163"/>
      <c r="M1026" s="163"/>
      <c r="N1026" s="163"/>
      <c r="O1026" s="163"/>
      <c r="P1026" s="163"/>
      <c r="Q1026" s="163"/>
      <c r="R1026" s="163"/>
      <c r="S1026" s="163"/>
      <c r="T1026" s="163"/>
      <c r="U1026" s="163"/>
      <c r="V1026" s="163"/>
      <c r="W1026" s="163"/>
      <c r="X1026" s="163"/>
      <c r="Y1026" s="163"/>
      <c r="Z1026" s="163"/>
      <c r="AA1026" s="163"/>
      <c r="AB1026" s="163"/>
      <c r="AC1026" s="163"/>
      <c r="AD1026" s="163"/>
      <c r="AE1026" s="163"/>
      <c r="AF1026" s="163"/>
      <c r="AG1026" s="163"/>
      <c r="AH1026" s="163"/>
      <c r="AI1026" s="163"/>
      <c r="AJ1026" s="163"/>
      <c r="AK1026" s="163"/>
      <c r="AL1026" s="163"/>
      <c r="AM1026" s="163"/>
      <c r="AN1026" s="163"/>
      <c r="AO1026" s="163"/>
      <c r="AP1026" s="163"/>
      <c r="AQ1026" s="163"/>
      <c r="AR1026" s="163"/>
      <c r="AS1026" s="163"/>
      <c r="AT1026" s="163"/>
      <c r="AU1026" s="163"/>
      <c r="AV1026" s="163"/>
      <c r="AW1026" s="163"/>
      <c r="AX1026" s="163"/>
      <c r="AY1026" s="163"/>
      <c r="AZ1026" s="163"/>
      <c r="BA1026" s="163"/>
      <c r="BB1026" s="163"/>
      <c r="BC1026" s="187"/>
    </row>
    <row r="1027" spans="3:55" x14ac:dyDescent="0.2">
      <c r="C1027" s="163"/>
      <c r="D1027" s="163"/>
      <c r="E1027" s="163"/>
      <c r="F1027" s="163"/>
      <c r="G1027" s="163"/>
      <c r="H1027" s="163"/>
      <c r="I1027" s="163"/>
      <c r="J1027" s="163"/>
      <c r="K1027" s="163"/>
      <c r="L1027" s="163"/>
      <c r="M1027" s="163"/>
      <c r="N1027" s="163"/>
      <c r="O1027" s="163"/>
      <c r="P1027" s="163"/>
      <c r="Q1027" s="163"/>
      <c r="R1027" s="163"/>
      <c r="S1027" s="163"/>
      <c r="T1027" s="163"/>
      <c r="U1027" s="163"/>
      <c r="V1027" s="163"/>
      <c r="W1027" s="163"/>
      <c r="X1027" s="163"/>
      <c r="Y1027" s="163"/>
      <c r="Z1027" s="163"/>
      <c r="AA1027" s="163"/>
      <c r="AB1027" s="163"/>
      <c r="AC1027" s="163"/>
      <c r="AD1027" s="163"/>
      <c r="AE1027" s="163"/>
      <c r="AF1027" s="163"/>
      <c r="AG1027" s="163"/>
      <c r="AH1027" s="163"/>
      <c r="AI1027" s="163"/>
      <c r="AJ1027" s="163"/>
      <c r="AK1027" s="163"/>
      <c r="AL1027" s="163"/>
      <c r="AM1027" s="163"/>
      <c r="AN1027" s="163"/>
      <c r="AO1027" s="163"/>
      <c r="AP1027" s="163"/>
      <c r="AQ1027" s="163"/>
      <c r="AR1027" s="163"/>
      <c r="AS1027" s="163"/>
      <c r="AT1027" s="163"/>
      <c r="AU1027" s="163"/>
      <c r="AV1027" s="163"/>
      <c r="AW1027" s="163"/>
      <c r="AX1027" s="163"/>
      <c r="AY1027" s="163"/>
      <c r="AZ1027" s="163"/>
      <c r="BA1027" s="163"/>
      <c r="BB1027" s="163"/>
      <c r="BC1027" s="187"/>
    </row>
    <row r="1028" spans="3:55" x14ac:dyDescent="0.2">
      <c r="C1028" s="163"/>
      <c r="D1028" s="163"/>
      <c r="E1028" s="163"/>
      <c r="F1028" s="163"/>
      <c r="G1028" s="163"/>
      <c r="H1028" s="163"/>
      <c r="I1028" s="163"/>
      <c r="J1028" s="163"/>
      <c r="K1028" s="163"/>
      <c r="L1028" s="163"/>
      <c r="M1028" s="163"/>
      <c r="N1028" s="163"/>
      <c r="O1028" s="163"/>
      <c r="P1028" s="163"/>
      <c r="Q1028" s="163"/>
      <c r="R1028" s="163"/>
      <c r="S1028" s="163"/>
      <c r="T1028" s="163"/>
      <c r="U1028" s="163"/>
      <c r="V1028" s="163"/>
      <c r="W1028" s="163"/>
      <c r="X1028" s="163"/>
      <c r="Y1028" s="163"/>
      <c r="Z1028" s="163"/>
      <c r="AA1028" s="163"/>
      <c r="AB1028" s="163"/>
      <c r="AC1028" s="163"/>
      <c r="AD1028" s="163"/>
      <c r="AE1028" s="163"/>
      <c r="AF1028" s="163"/>
      <c r="AG1028" s="163"/>
      <c r="AH1028" s="163"/>
      <c r="AI1028" s="163"/>
      <c r="AJ1028" s="163"/>
      <c r="AK1028" s="163"/>
      <c r="AL1028" s="163"/>
      <c r="AM1028" s="163"/>
      <c r="AN1028" s="163"/>
      <c r="AO1028" s="163"/>
      <c r="AP1028" s="163"/>
      <c r="AQ1028" s="163"/>
      <c r="AR1028" s="163"/>
      <c r="AS1028" s="163"/>
      <c r="AT1028" s="163"/>
      <c r="AU1028" s="163"/>
      <c r="AV1028" s="163"/>
      <c r="AW1028" s="163"/>
      <c r="AX1028" s="163"/>
      <c r="AY1028" s="163"/>
      <c r="AZ1028" s="163"/>
      <c r="BA1028" s="163"/>
      <c r="BB1028" s="163"/>
      <c r="BC1028" s="187"/>
    </row>
    <row r="1029" spans="3:55" x14ac:dyDescent="0.2">
      <c r="C1029" s="163"/>
      <c r="D1029" s="163"/>
      <c r="E1029" s="163"/>
      <c r="F1029" s="163"/>
      <c r="G1029" s="163"/>
      <c r="H1029" s="163"/>
      <c r="I1029" s="163"/>
      <c r="J1029" s="163"/>
      <c r="K1029" s="163"/>
      <c r="L1029" s="163"/>
      <c r="M1029" s="163"/>
      <c r="N1029" s="163"/>
      <c r="O1029" s="163"/>
      <c r="P1029" s="163"/>
      <c r="Q1029" s="163"/>
      <c r="R1029" s="163"/>
      <c r="S1029" s="163"/>
      <c r="T1029" s="163"/>
      <c r="U1029" s="163"/>
      <c r="V1029" s="163"/>
      <c r="W1029" s="163"/>
      <c r="X1029" s="163"/>
      <c r="Y1029" s="163"/>
      <c r="Z1029" s="163"/>
      <c r="AA1029" s="163"/>
      <c r="AB1029" s="163"/>
      <c r="AC1029" s="163"/>
      <c r="AD1029" s="163"/>
      <c r="AE1029" s="163"/>
      <c r="AF1029" s="163"/>
      <c r="AG1029" s="163"/>
      <c r="AH1029" s="163"/>
      <c r="AI1029" s="163"/>
      <c r="AJ1029" s="163"/>
      <c r="AK1029" s="163"/>
      <c r="AL1029" s="163"/>
      <c r="AM1029" s="163"/>
      <c r="AN1029" s="163"/>
      <c r="AO1029" s="163"/>
      <c r="AP1029" s="163"/>
      <c r="AQ1029" s="163"/>
      <c r="AR1029" s="163"/>
      <c r="AS1029" s="163"/>
      <c r="AT1029" s="163"/>
      <c r="AU1029" s="163"/>
      <c r="AV1029" s="163"/>
      <c r="AW1029" s="163"/>
      <c r="AX1029" s="163"/>
      <c r="AY1029" s="163"/>
      <c r="AZ1029" s="163"/>
      <c r="BA1029" s="163"/>
      <c r="BB1029" s="163"/>
      <c r="BC1029" s="187"/>
    </row>
    <row r="1030" spans="3:55" x14ac:dyDescent="0.2">
      <c r="C1030" s="163"/>
      <c r="D1030" s="163"/>
      <c r="E1030" s="163"/>
      <c r="F1030" s="163"/>
      <c r="G1030" s="163"/>
      <c r="H1030" s="163"/>
      <c r="I1030" s="163"/>
      <c r="J1030" s="163"/>
      <c r="K1030" s="163"/>
      <c r="L1030" s="163"/>
      <c r="M1030" s="163"/>
      <c r="N1030" s="163"/>
      <c r="O1030" s="163"/>
      <c r="P1030" s="163"/>
      <c r="Q1030" s="163"/>
      <c r="R1030" s="163"/>
      <c r="S1030" s="163"/>
      <c r="T1030" s="163"/>
      <c r="U1030" s="163"/>
      <c r="V1030" s="163"/>
      <c r="W1030" s="163"/>
      <c r="X1030" s="163"/>
      <c r="Y1030" s="163"/>
      <c r="Z1030" s="163"/>
      <c r="AA1030" s="163"/>
      <c r="AB1030" s="163"/>
      <c r="AC1030" s="163"/>
      <c r="AD1030" s="163"/>
      <c r="AE1030" s="163"/>
      <c r="AF1030" s="163"/>
      <c r="AG1030" s="163"/>
      <c r="AH1030" s="163"/>
      <c r="AI1030" s="163"/>
      <c r="AJ1030" s="163"/>
      <c r="AK1030" s="163"/>
      <c r="AL1030" s="163"/>
      <c r="AM1030" s="163"/>
      <c r="AN1030" s="163"/>
      <c r="AO1030" s="163"/>
      <c r="AP1030" s="163"/>
      <c r="AQ1030" s="163"/>
      <c r="AR1030" s="163"/>
      <c r="AS1030" s="163"/>
      <c r="AT1030" s="163"/>
      <c r="AU1030" s="163"/>
      <c r="AV1030" s="163"/>
      <c r="AW1030" s="163"/>
      <c r="AX1030" s="163"/>
      <c r="AY1030" s="163"/>
      <c r="AZ1030" s="163"/>
      <c r="BA1030" s="163"/>
      <c r="BB1030" s="163"/>
      <c r="BC1030" s="187"/>
    </row>
    <row r="1031" spans="3:55" x14ac:dyDescent="0.2">
      <c r="C1031" s="163"/>
      <c r="D1031" s="163"/>
      <c r="E1031" s="163"/>
      <c r="F1031" s="163"/>
      <c r="G1031" s="163"/>
      <c r="H1031" s="163"/>
      <c r="I1031" s="163"/>
      <c r="J1031" s="163"/>
      <c r="K1031" s="163"/>
      <c r="L1031" s="163"/>
      <c r="M1031" s="163"/>
      <c r="N1031" s="163"/>
      <c r="O1031" s="163"/>
      <c r="P1031" s="163"/>
      <c r="Q1031" s="163"/>
      <c r="R1031" s="163"/>
      <c r="S1031" s="163"/>
      <c r="T1031" s="163"/>
      <c r="U1031" s="163"/>
      <c r="V1031" s="163"/>
      <c r="W1031" s="163"/>
      <c r="X1031" s="163"/>
      <c r="Y1031" s="163"/>
      <c r="Z1031" s="163"/>
      <c r="AA1031" s="163"/>
      <c r="AB1031" s="163"/>
      <c r="AC1031" s="163"/>
      <c r="AD1031" s="163"/>
      <c r="AE1031" s="163"/>
      <c r="AF1031" s="163"/>
      <c r="AG1031" s="163"/>
      <c r="AH1031" s="163"/>
      <c r="AI1031" s="163"/>
      <c r="AJ1031" s="163"/>
      <c r="AK1031" s="163"/>
      <c r="AL1031" s="163"/>
      <c r="AM1031" s="163"/>
      <c r="AN1031" s="163"/>
      <c r="AO1031" s="163"/>
      <c r="AP1031" s="163"/>
      <c r="AQ1031" s="163"/>
      <c r="AR1031" s="163"/>
      <c r="AS1031" s="163"/>
      <c r="AT1031" s="163"/>
      <c r="AU1031" s="163"/>
      <c r="AV1031" s="163"/>
      <c r="AW1031" s="163"/>
      <c r="AX1031" s="163"/>
      <c r="AY1031" s="163"/>
      <c r="AZ1031" s="163"/>
      <c r="BA1031" s="163"/>
      <c r="BB1031" s="163"/>
      <c r="BC1031" s="187"/>
    </row>
    <row r="1032" spans="3:55" x14ac:dyDescent="0.2">
      <c r="C1032" s="163"/>
      <c r="D1032" s="163"/>
      <c r="E1032" s="163"/>
      <c r="F1032" s="163"/>
      <c r="G1032" s="163"/>
      <c r="H1032" s="163"/>
      <c r="I1032" s="163"/>
      <c r="J1032" s="163"/>
      <c r="K1032" s="163"/>
      <c r="L1032" s="163"/>
      <c r="M1032" s="163"/>
      <c r="N1032" s="163"/>
      <c r="O1032" s="163"/>
      <c r="P1032" s="163"/>
      <c r="Q1032" s="163"/>
      <c r="R1032" s="163"/>
      <c r="S1032" s="163"/>
      <c r="T1032" s="163"/>
      <c r="U1032" s="163"/>
      <c r="V1032" s="163"/>
      <c r="W1032" s="163"/>
      <c r="X1032" s="163"/>
      <c r="Y1032" s="163"/>
      <c r="Z1032" s="163"/>
      <c r="AA1032" s="163"/>
      <c r="AB1032" s="163"/>
      <c r="AC1032" s="163"/>
      <c r="AD1032" s="163"/>
      <c r="AE1032" s="163"/>
      <c r="AF1032" s="163"/>
      <c r="AG1032" s="163"/>
      <c r="AH1032" s="163"/>
      <c r="AI1032" s="163"/>
      <c r="AJ1032" s="163"/>
      <c r="AK1032" s="163"/>
      <c r="AL1032" s="163"/>
      <c r="AM1032" s="163"/>
      <c r="AN1032" s="163"/>
      <c r="AO1032" s="163"/>
      <c r="AP1032" s="163"/>
      <c r="AQ1032" s="163"/>
      <c r="AR1032" s="163"/>
      <c r="AS1032" s="163"/>
      <c r="AT1032" s="163"/>
      <c r="AU1032" s="163"/>
      <c r="AV1032" s="163"/>
      <c r="AW1032" s="163"/>
      <c r="AX1032" s="163"/>
      <c r="AY1032" s="163"/>
      <c r="AZ1032" s="163"/>
      <c r="BA1032" s="163"/>
      <c r="BB1032" s="163"/>
      <c r="BC1032" s="187"/>
    </row>
    <row r="1033" spans="3:55" x14ac:dyDescent="0.2">
      <c r="C1033" s="163"/>
      <c r="D1033" s="163"/>
      <c r="E1033" s="163"/>
      <c r="F1033" s="163"/>
      <c r="G1033" s="163"/>
      <c r="H1033" s="163"/>
      <c r="I1033" s="163"/>
      <c r="J1033" s="163"/>
      <c r="K1033" s="163"/>
      <c r="L1033" s="163"/>
      <c r="M1033" s="163"/>
      <c r="N1033" s="163"/>
      <c r="O1033" s="163"/>
      <c r="P1033" s="163"/>
      <c r="Q1033" s="163"/>
      <c r="R1033" s="163"/>
      <c r="S1033" s="163"/>
      <c r="T1033" s="163"/>
      <c r="U1033" s="163"/>
      <c r="V1033" s="163"/>
      <c r="W1033" s="163"/>
      <c r="X1033" s="163"/>
      <c r="Y1033" s="163"/>
      <c r="Z1033" s="163"/>
      <c r="AA1033" s="163"/>
      <c r="AB1033" s="163"/>
      <c r="AC1033" s="163"/>
      <c r="AD1033" s="163"/>
      <c r="AE1033" s="163"/>
      <c r="AF1033" s="163"/>
      <c r="AG1033" s="163"/>
      <c r="AH1033" s="163"/>
      <c r="AI1033" s="163"/>
      <c r="AJ1033" s="163"/>
      <c r="AK1033" s="163"/>
      <c r="AL1033" s="163"/>
      <c r="AM1033" s="163"/>
      <c r="AN1033" s="163"/>
      <c r="AO1033" s="163"/>
      <c r="AP1033" s="163"/>
      <c r="AQ1033" s="163"/>
      <c r="AR1033" s="163"/>
      <c r="AS1033" s="163"/>
      <c r="AT1033" s="163"/>
      <c r="AU1033" s="163"/>
      <c r="AV1033" s="163"/>
      <c r="AW1033" s="163"/>
      <c r="AX1033" s="163"/>
      <c r="AY1033" s="163"/>
      <c r="AZ1033" s="163"/>
      <c r="BA1033" s="163"/>
      <c r="BB1033" s="163"/>
      <c r="BC1033" s="187"/>
    </row>
    <row r="1034" spans="3:55" x14ac:dyDescent="0.2">
      <c r="C1034" s="163"/>
      <c r="D1034" s="163"/>
      <c r="E1034" s="163"/>
      <c r="F1034" s="163"/>
      <c r="G1034" s="163"/>
      <c r="H1034" s="163"/>
      <c r="I1034" s="163"/>
      <c r="J1034" s="163"/>
      <c r="K1034" s="163"/>
      <c r="L1034" s="163"/>
      <c r="M1034" s="163"/>
      <c r="N1034" s="163"/>
      <c r="O1034" s="163"/>
      <c r="P1034" s="163"/>
      <c r="Q1034" s="163"/>
      <c r="R1034" s="163"/>
      <c r="S1034" s="163"/>
      <c r="T1034" s="163"/>
      <c r="U1034" s="163"/>
      <c r="V1034" s="163"/>
      <c r="W1034" s="163"/>
      <c r="X1034" s="163"/>
      <c r="Y1034" s="163"/>
      <c r="Z1034" s="163"/>
      <c r="AA1034" s="163"/>
      <c r="AB1034" s="163"/>
      <c r="AC1034" s="163"/>
      <c r="AD1034" s="163"/>
      <c r="AE1034" s="163"/>
      <c r="AF1034" s="163"/>
      <c r="AG1034" s="163"/>
      <c r="AH1034" s="163"/>
      <c r="AI1034" s="163"/>
      <c r="AJ1034" s="163"/>
      <c r="AK1034" s="163"/>
      <c r="AL1034" s="163"/>
      <c r="AM1034" s="163"/>
      <c r="AN1034" s="163"/>
      <c r="AO1034" s="163"/>
      <c r="AP1034" s="163"/>
      <c r="AQ1034" s="163"/>
      <c r="AR1034" s="163"/>
      <c r="AS1034" s="163"/>
      <c r="AT1034" s="163"/>
      <c r="AU1034" s="163"/>
      <c r="AV1034" s="163"/>
      <c r="AW1034" s="163"/>
      <c r="AX1034" s="163"/>
      <c r="AY1034" s="163"/>
      <c r="AZ1034" s="163"/>
      <c r="BA1034" s="163"/>
      <c r="BB1034" s="163"/>
      <c r="BC1034" s="187"/>
    </row>
    <row r="1035" spans="3:55" x14ac:dyDescent="0.2">
      <c r="C1035" s="163"/>
      <c r="D1035" s="163"/>
      <c r="E1035" s="163"/>
      <c r="F1035" s="163"/>
      <c r="G1035" s="163"/>
      <c r="H1035" s="163"/>
      <c r="I1035" s="163"/>
      <c r="J1035" s="163"/>
      <c r="K1035" s="163"/>
      <c r="L1035" s="163"/>
      <c r="M1035" s="163"/>
      <c r="N1035" s="163"/>
      <c r="O1035" s="163"/>
      <c r="P1035" s="163"/>
      <c r="Q1035" s="163"/>
      <c r="R1035" s="163"/>
      <c r="S1035" s="163"/>
      <c r="T1035" s="163"/>
      <c r="U1035" s="163"/>
      <c r="V1035" s="163"/>
      <c r="W1035" s="163"/>
      <c r="X1035" s="163"/>
      <c r="Y1035" s="163"/>
      <c r="Z1035" s="163"/>
      <c r="AA1035" s="163"/>
      <c r="AB1035" s="163"/>
      <c r="AC1035" s="163"/>
      <c r="AD1035" s="163"/>
      <c r="AE1035" s="163"/>
      <c r="AF1035" s="163"/>
      <c r="AG1035" s="163"/>
      <c r="AH1035" s="163"/>
      <c r="AI1035" s="163"/>
      <c r="AJ1035" s="163"/>
      <c r="AK1035" s="163"/>
      <c r="AL1035" s="163"/>
      <c r="AM1035" s="163"/>
      <c r="AN1035" s="163"/>
      <c r="AO1035" s="163"/>
      <c r="AP1035" s="163"/>
      <c r="AQ1035" s="163"/>
      <c r="AR1035" s="163"/>
      <c r="AS1035" s="163"/>
      <c r="AT1035" s="163"/>
      <c r="AU1035" s="163"/>
      <c r="AV1035" s="163"/>
      <c r="AW1035" s="163"/>
      <c r="AX1035" s="163"/>
      <c r="AY1035" s="163"/>
      <c r="AZ1035" s="163"/>
      <c r="BA1035" s="163"/>
      <c r="BB1035" s="163"/>
      <c r="BC1035" s="187"/>
    </row>
    <row r="1036" spans="3:55" x14ac:dyDescent="0.2">
      <c r="C1036" s="163"/>
      <c r="D1036" s="163"/>
      <c r="E1036" s="163"/>
      <c r="F1036" s="163"/>
      <c r="G1036" s="163"/>
      <c r="H1036" s="163"/>
      <c r="I1036" s="163"/>
      <c r="J1036" s="163"/>
      <c r="K1036" s="163"/>
      <c r="L1036" s="163"/>
      <c r="M1036" s="163"/>
      <c r="N1036" s="163"/>
      <c r="O1036" s="163"/>
      <c r="P1036" s="163"/>
      <c r="Q1036" s="163"/>
      <c r="R1036" s="163"/>
      <c r="S1036" s="163"/>
      <c r="T1036" s="163"/>
      <c r="U1036" s="163"/>
      <c r="V1036" s="163"/>
      <c r="W1036" s="163"/>
      <c r="X1036" s="163"/>
      <c r="Y1036" s="163"/>
      <c r="Z1036" s="163"/>
      <c r="AA1036" s="163"/>
      <c r="AB1036" s="163"/>
      <c r="AC1036" s="163"/>
      <c r="AD1036" s="163"/>
      <c r="AE1036" s="163"/>
      <c r="AF1036" s="163"/>
      <c r="AG1036" s="163"/>
      <c r="AH1036" s="163"/>
      <c r="AI1036" s="163"/>
      <c r="AJ1036" s="163"/>
      <c r="AK1036" s="163"/>
      <c r="AL1036" s="163"/>
      <c r="AM1036" s="163"/>
      <c r="AN1036" s="163"/>
      <c r="AO1036" s="163"/>
      <c r="AP1036" s="163"/>
      <c r="AQ1036" s="163"/>
      <c r="AR1036" s="163"/>
      <c r="AS1036" s="163"/>
      <c r="AT1036" s="163"/>
      <c r="AU1036" s="163"/>
      <c r="AV1036" s="163"/>
      <c r="AW1036" s="163"/>
      <c r="AX1036" s="163"/>
      <c r="AY1036" s="163"/>
      <c r="AZ1036" s="163"/>
      <c r="BA1036" s="163"/>
      <c r="BB1036" s="163"/>
      <c r="BC1036" s="187"/>
    </row>
    <row r="1037" spans="3:55" x14ac:dyDescent="0.2">
      <c r="C1037" s="163"/>
      <c r="D1037" s="163"/>
      <c r="E1037" s="163"/>
      <c r="F1037" s="163"/>
      <c r="G1037" s="163"/>
      <c r="H1037" s="163"/>
      <c r="I1037" s="163"/>
      <c r="J1037" s="163"/>
      <c r="K1037" s="163"/>
      <c r="L1037" s="163"/>
      <c r="M1037" s="163"/>
      <c r="N1037" s="163"/>
      <c r="O1037" s="163"/>
      <c r="P1037" s="163"/>
      <c r="Q1037" s="163"/>
      <c r="R1037" s="163"/>
      <c r="S1037" s="163"/>
      <c r="T1037" s="163"/>
      <c r="U1037" s="163"/>
      <c r="V1037" s="163"/>
      <c r="W1037" s="163"/>
      <c r="X1037" s="163"/>
      <c r="Y1037" s="163"/>
      <c r="Z1037" s="163"/>
      <c r="AA1037" s="163"/>
      <c r="AB1037" s="163"/>
      <c r="AC1037" s="163"/>
      <c r="AD1037" s="163"/>
      <c r="AE1037" s="163"/>
      <c r="AF1037" s="163"/>
      <c r="AG1037" s="163"/>
      <c r="AH1037" s="163"/>
      <c r="AI1037" s="163"/>
      <c r="AJ1037" s="163"/>
      <c r="AK1037" s="163"/>
      <c r="AL1037" s="163"/>
      <c r="AM1037" s="163"/>
      <c r="AN1037" s="163"/>
      <c r="AO1037" s="163"/>
      <c r="AP1037" s="163"/>
      <c r="AQ1037" s="163"/>
      <c r="AR1037" s="163"/>
      <c r="AS1037" s="163"/>
      <c r="AT1037" s="163"/>
      <c r="AU1037" s="163"/>
      <c r="AV1037" s="163"/>
      <c r="AW1037" s="163"/>
      <c r="AX1037" s="163"/>
      <c r="AY1037" s="163"/>
      <c r="AZ1037" s="163"/>
      <c r="BA1037" s="163"/>
      <c r="BB1037" s="163"/>
      <c r="BC1037" s="187"/>
    </row>
    <row r="1038" spans="3:55" x14ac:dyDescent="0.2">
      <c r="C1038" s="163"/>
      <c r="D1038" s="163"/>
      <c r="E1038" s="163"/>
      <c r="F1038" s="163"/>
      <c r="G1038" s="163"/>
      <c r="H1038" s="163"/>
      <c r="I1038" s="163"/>
      <c r="J1038" s="163"/>
      <c r="K1038" s="163"/>
      <c r="L1038" s="163"/>
      <c r="M1038" s="163"/>
      <c r="N1038" s="163"/>
      <c r="O1038" s="163"/>
      <c r="P1038" s="163"/>
      <c r="Q1038" s="163"/>
      <c r="R1038" s="163"/>
      <c r="S1038" s="163"/>
      <c r="T1038" s="163"/>
      <c r="U1038" s="163"/>
      <c r="V1038" s="163"/>
      <c r="W1038" s="163"/>
      <c r="X1038" s="163"/>
      <c r="Y1038" s="163"/>
      <c r="Z1038" s="163"/>
      <c r="AA1038" s="163"/>
      <c r="AB1038" s="163"/>
      <c r="AC1038" s="163"/>
      <c r="AD1038" s="163"/>
      <c r="AE1038" s="163"/>
      <c r="AF1038" s="163"/>
      <c r="AG1038" s="163"/>
      <c r="AH1038" s="163"/>
      <c r="AI1038" s="163"/>
      <c r="AJ1038" s="163"/>
      <c r="AK1038" s="163"/>
      <c r="AL1038" s="163"/>
      <c r="AM1038" s="163"/>
      <c r="AN1038" s="163"/>
      <c r="AO1038" s="163"/>
      <c r="AP1038" s="163"/>
      <c r="AQ1038" s="163"/>
      <c r="AR1038" s="163"/>
      <c r="AS1038" s="163"/>
      <c r="AT1038" s="163"/>
      <c r="AU1038" s="163"/>
      <c r="AV1038" s="163"/>
      <c r="AW1038" s="163"/>
      <c r="AX1038" s="163"/>
      <c r="AY1038" s="163"/>
      <c r="AZ1038" s="163"/>
      <c r="BA1038" s="163"/>
      <c r="BB1038" s="163"/>
      <c r="BC1038" s="187"/>
    </row>
    <row r="1039" spans="3:55" x14ac:dyDescent="0.2">
      <c r="C1039" s="163"/>
      <c r="D1039" s="163"/>
      <c r="E1039" s="163"/>
      <c r="F1039" s="163"/>
      <c r="G1039" s="163"/>
      <c r="H1039" s="163"/>
      <c r="I1039" s="163"/>
      <c r="J1039" s="163"/>
      <c r="K1039" s="163"/>
      <c r="L1039" s="163"/>
      <c r="M1039" s="163"/>
      <c r="N1039" s="163"/>
      <c r="O1039" s="163"/>
      <c r="P1039" s="163"/>
      <c r="Q1039" s="163"/>
      <c r="R1039" s="163"/>
      <c r="S1039" s="163"/>
      <c r="T1039" s="163"/>
      <c r="U1039" s="163"/>
      <c r="V1039" s="163"/>
      <c r="W1039" s="163"/>
      <c r="X1039" s="163"/>
      <c r="Y1039" s="163"/>
      <c r="Z1039" s="163"/>
      <c r="AA1039" s="163"/>
      <c r="AB1039" s="163"/>
      <c r="AC1039" s="163"/>
      <c r="AD1039" s="163"/>
      <c r="AE1039" s="163"/>
      <c r="AF1039" s="163"/>
      <c r="AG1039" s="163"/>
      <c r="AH1039" s="163"/>
      <c r="AI1039" s="163"/>
      <c r="AJ1039" s="163"/>
      <c r="AK1039" s="163"/>
      <c r="AL1039" s="163"/>
      <c r="AM1039" s="163"/>
      <c r="AN1039" s="163"/>
      <c r="AO1039" s="163"/>
      <c r="AP1039" s="163"/>
      <c r="AQ1039" s="163"/>
      <c r="AR1039" s="163"/>
      <c r="AS1039" s="163"/>
      <c r="AT1039" s="163"/>
      <c r="AU1039" s="163"/>
      <c r="AV1039" s="163"/>
      <c r="AW1039" s="163"/>
      <c r="AX1039" s="163"/>
      <c r="AY1039" s="163"/>
      <c r="AZ1039" s="163"/>
      <c r="BA1039" s="163"/>
      <c r="BB1039" s="163"/>
      <c r="BC1039" s="187"/>
    </row>
    <row r="1040" spans="3:55" x14ac:dyDescent="0.2">
      <c r="C1040" s="163"/>
      <c r="D1040" s="163"/>
      <c r="E1040" s="163"/>
      <c r="F1040" s="163"/>
      <c r="G1040" s="163"/>
      <c r="H1040" s="163"/>
      <c r="I1040" s="163"/>
      <c r="J1040" s="163"/>
      <c r="K1040" s="163"/>
      <c r="L1040" s="163"/>
      <c r="M1040" s="163"/>
      <c r="N1040" s="163"/>
      <c r="O1040" s="163"/>
      <c r="P1040" s="163"/>
      <c r="Q1040" s="163"/>
      <c r="R1040" s="163"/>
      <c r="S1040" s="163"/>
      <c r="T1040" s="163"/>
      <c r="U1040" s="163"/>
      <c r="V1040" s="163"/>
      <c r="W1040" s="163"/>
      <c r="X1040" s="163"/>
      <c r="Y1040" s="163"/>
      <c r="Z1040" s="163"/>
      <c r="AA1040" s="163"/>
      <c r="AB1040" s="163"/>
      <c r="AC1040" s="163"/>
      <c r="AD1040" s="163"/>
      <c r="AE1040" s="163"/>
      <c r="AF1040" s="163"/>
      <c r="AG1040" s="163"/>
      <c r="AH1040" s="163"/>
      <c r="AI1040" s="163"/>
      <c r="AJ1040" s="163"/>
      <c r="AK1040" s="163"/>
      <c r="AL1040" s="163"/>
      <c r="AM1040" s="163"/>
      <c r="AN1040" s="163"/>
      <c r="AO1040" s="163"/>
      <c r="AP1040" s="163"/>
      <c r="AQ1040" s="163"/>
      <c r="AR1040" s="163"/>
      <c r="AS1040" s="163"/>
      <c r="AT1040" s="163"/>
      <c r="AU1040" s="163"/>
      <c r="AV1040" s="163"/>
      <c r="AW1040" s="163"/>
      <c r="AX1040" s="163"/>
      <c r="AY1040" s="163"/>
      <c r="AZ1040" s="163"/>
      <c r="BA1040" s="163"/>
      <c r="BB1040" s="163"/>
      <c r="BC1040" s="187"/>
    </row>
    <row r="1041" spans="3:55" x14ac:dyDescent="0.2">
      <c r="C1041" s="163"/>
      <c r="D1041" s="163"/>
      <c r="E1041" s="163"/>
      <c r="F1041" s="163"/>
      <c r="G1041" s="163"/>
      <c r="H1041" s="163"/>
      <c r="I1041" s="163"/>
      <c r="J1041" s="163"/>
      <c r="K1041" s="163"/>
      <c r="L1041" s="163"/>
      <c r="M1041" s="163"/>
      <c r="N1041" s="163"/>
      <c r="O1041" s="163"/>
      <c r="P1041" s="163"/>
      <c r="Q1041" s="163"/>
      <c r="R1041" s="163"/>
      <c r="S1041" s="163"/>
      <c r="T1041" s="163"/>
      <c r="U1041" s="163"/>
      <c r="V1041" s="163"/>
      <c r="W1041" s="163"/>
      <c r="X1041" s="163"/>
      <c r="Y1041" s="163"/>
      <c r="Z1041" s="163"/>
      <c r="AA1041" s="163"/>
      <c r="AB1041" s="163"/>
      <c r="AC1041" s="163"/>
      <c r="AD1041" s="163"/>
      <c r="AE1041" s="163"/>
      <c r="AF1041" s="163"/>
      <c r="AG1041" s="163"/>
      <c r="AH1041" s="163"/>
      <c r="AI1041" s="163"/>
      <c r="AJ1041" s="163"/>
      <c r="AK1041" s="163"/>
      <c r="AL1041" s="163"/>
      <c r="AM1041" s="163"/>
      <c r="AN1041" s="163"/>
      <c r="AO1041" s="163"/>
      <c r="AP1041" s="163"/>
      <c r="AQ1041" s="163"/>
      <c r="AR1041" s="163"/>
      <c r="AS1041" s="163"/>
      <c r="AT1041" s="163"/>
      <c r="AU1041" s="163"/>
      <c r="AV1041" s="163"/>
      <c r="AW1041" s="163"/>
      <c r="AX1041" s="163"/>
      <c r="AY1041" s="163"/>
      <c r="AZ1041" s="163"/>
      <c r="BA1041" s="163"/>
      <c r="BB1041" s="163"/>
      <c r="BC1041" s="187"/>
    </row>
    <row r="1042" spans="3:55" x14ac:dyDescent="0.2">
      <c r="C1042" s="163"/>
      <c r="D1042" s="163"/>
      <c r="E1042" s="163"/>
      <c r="F1042" s="163"/>
      <c r="G1042" s="163"/>
      <c r="H1042" s="163"/>
      <c r="I1042" s="163"/>
      <c r="J1042" s="163"/>
      <c r="K1042" s="163"/>
      <c r="L1042" s="163"/>
      <c r="M1042" s="163"/>
      <c r="N1042" s="163"/>
      <c r="O1042" s="163"/>
      <c r="P1042" s="163"/>
      <c r="Q1042" s="163"/>
      <c r="R1042" s="163"/>
      <c r="S1042" s="163"/>
      <c r="T1042" s="163"/>
      <c r="U1042" s="163"/>
      <c r="V1042" s="163"/>
      <c r="W1042" s="163"/>
      <c r="X1042" s="163"/>
      <c r="Y1042" s="163"/>
      <c r="Z1042" s="163"/>
      <c r="AA1042" s="163"/>
      <c r="AB1042" s="163"/>
      <c r="AC1042" s="163"/>
      <c r="AD1042" s="163"/>
      <c r="AE1042" s="163"/>
      <c r="AF1042" s="163"/>
      <c r="AG1042" s="163"/>
      <c r="AH1042" s="163"/>
      <c r="AI1042" s="163"/>
      <c r="AJ1042" s="163"/>
      <c r="AK1042" s="163"/>
      <c r="AL1042" s="163"/>
      <c r="AM1042" s="163"/>
      <c r="AN1042" s="163"/>
      <c r="AO1042" s="163"/>
      <c r="AP1042" s="163"/>
      <c r="AQ1042" s="163"/>
      <c r="AR1042" s="163"/>
      <c r="AS1042" s="163"/>
      <c r="AT1042" s="163"/>
      <c r="AU1042" s="163"/>
      <c r="AV1042" s="163"/>
      <c r="AW1042" s="163"/>
      <c r="AX1042" s="163"/>
      <c r="AY1042" s="163"/>
      <c r="AZ1042" s="163"/>
      <c r="BA1042" s="163"/>
      <c r="BB1042" s="163"/>
      <c r="BC1042" s="187"/>
    </row>
    <row r="1043" spans="3:55" x14ac:dyDescent="0.2">
      <c r="C1043" s="163"/>
      <c r="D1043" s="163"/>
      <c r="E1043" s="163"/>
      <c r="F1043" s="163"/>
      <c r="G1043" s="163"/>
      <c r="H1043" s="163"/>
      <c r="I1043" s="163"/>
      <c r="J1043" s="163"/>
      <c r="K1043" s="163"/>
      <c r="L1043" s="163"/>
      <c r="M1043" s="163"/>
      <c r="N1043" s="163"/>
      <c r="O1043" s="163"/>
      <c r="P1043" s="163"/>
      <c r="Q1043" s="163"/>
      <c r="R1043" s="163"/>
      <c r="S1043" s="163"/>
      <c r="T1043" s="163"/>
      <c r="U1043" s="163"/>
      <c r="V1043" s="163"/>
      <c r="W1043" s="163"/>
      <c r="X1043" s="163"/>
      <c r="Y1043" s="163"/>
      <c r="Z1043" s="163"/>
      <c r="AA1043" s="163"/>
      <c r="AB1043" s="163"/>
      <c r="AC1043" s="163"/>
      <c r="AD1043" s="163"/>
      <c r="AE1043" s="163"/>
      <c r="AF1043" s="163"/>
      <c r="AG1043" s="163"/>
      <c r="AH1043" s="163"/>
      <c r="AI1043" s="163"/>
      <c r="AJ1043" s="163"/>
      <c r="AK1043" s="163"/>
      <c r="AL1043" s="163"/>
      <c r="AM1043" s="163"/>
      <c r="AN1043" s="163"/>
      <c r="AO1043" s="163"/>
      <c r="AP1043" s="163"/>
      <c r="AQ1043" s="163"/>
      <c r="AR1043" s="163"/>
      <c r="AS1043" s="163"/>
      <c r="AT1043" s="163"/>
      <c r="AU1043" s="163"/>
      <c r="AV1043" s="163"/>
      <c r="AW1043" s="163"/>
      <c r="AX1043" s="163"/>
      <c r="AY1043" s="163"/>
      <c r="AZ1043" s="163"/>
      <c r="BA1043" s="163"/>
      <c r="BB1043" s="163"/>
      <c r="BC1043" s="187"/>
    </row>
    <row r="1044" spans="3:55" x14ac:dyDescent="0.2">
      <c r="C1044" s="163"/>
      <c r="D1044" s="163"/>
      <c r="E1044" s="163"/>
      <c r="F1044" s="163"/>
      <c r="G1044" s="163"/>
      <c r="H1044" s="163"/>
      <c r="I1044" s="163"/>
      <c r="J1044" s="163"/>
      <c r="K1044" s="163"/>
      <c r="L1044" s="163"/>
      <c r="M1044" s="163"/>
      <c r="N1044" s="163"/>
      <c r="O1044" s="163"/>
      <c r="P1044" s="163"/>
      <c r="Q1044" s="163"/>
      <c r="R1044" s="163"/>
      <c r="S1044" s="163"/>
      <c r="T1044" s="163"/>
      <c r="U1044" s="163"/>
      <c r="V1044" s="163"/>
      <c r="W1044" s="163"/>
      <c r="X1044" s="163"/>
      <c r="Y1044" s="163"/>
      <c r="Z1044" s="163"/>
      <c r="AA1044" s="163"/>
      <c r="AB1044" s="163"/>
      <c r="AC1044" s="163"/>
      <c r="AD1044" s="163"/>
      <c r="AE1044" s="163"/>
      <c r="AF1044" s="163"/>
      <c r="AG1044" s="163"/>
      <c r="AH1044" s="163"/>
      <c r="AI1044" s="163"/>
      <c r="AJ1044" s="163"/>
      <c r="AK1044" s="163"/>
      <c r="AL1044" s="163"/>
      <c r="AM1044" s="163"/>
      <c r="AN1044" s="163"/>
      <c r="AO1044" s="163"/>
      <c r="AP1044" s="163"/>
      <c r="AQ1044" s="163"/>
      <c r="AR1044" s="163"/>
      <c r="AS1044" s="163"/>
      <c r="AT1044" s="163"/>
      <c r="AU1044" s="163"/>
      <c r="AV1044" s="163"/>
      <c r="AW1044" s="163"/>
      <c r="AX1044" s="163"/>
      <c r="AY1044" s="163"/>
      <c r="AZ1044" s="163"/>
      <c r="BA1044" s="163"/>
      <c r="BB1044" s="163"/>
      <c r="BC1044" s="187"/>
    </row>
    <row r="1045" spans="3:55" x14ac:dyDescent="0.2">
      <c r="C1045" s="163"/>
      <c r="D1045" s="163"/>
      <c r="E1045" s="163"/>
      <c r="F1045" s="163"/>
      <c r="G1045" s="163"/>
      <c r="H1045" s="163"/>
      <c r="I1045" s="163"/>
      <c r="J1045" s="163"/>
      <c r="K1045" s="163"/>
      <c r="L1045" s="163"/>
      <c r="M1045" s="163"/>
      <c r="N1045" s="163"/>
      <c r="O1045" s="163"/>
      <c r="P1045" s="163"/>
      <c r="Q1045" s="163"/>
      <c r="R1045" s="163"/>
      <c r="S1045" s="163"/>
      <c r="T1045" s="163"/>
      <c r="U1045" s="163"/>
      <c r="V1045" s="163"/>
      <c r="W1045" s="163"/>
      <c r="X1045" s="163"/>
      <c r="Y1045" s="163"/>
      <c r="Z1045" s="163"/>
      <c r="AA1045" s="163"/>
      <c r="AB1045" s="163"/>
      <c r="AC1045" s="163"/>
      <c r="AD1045" s="163"/>
      <c r="AE1045" s="163"/>
      <c r="AF1045" s="163"/>
      <c r="AG1045" s="163"/>
      <c r="AH1045" s="163"/>
      <c r="AI1045" s="163"/>
      <c r="AJ1045" s="163"/>
      <c r="AK1045" s="163"/>
      <c r="AL1045" s="163"/>
      <c r="AM1045" s="163"/>
      <c r="AN1045" s="163"/>
      <c r="AO1045" s="163"/>
      <c r="AP1045" s="163"/>
      <c r="AQ1045" s="163"/>
      <c r="AR1045" s="163"/>
      <c r="AS1045" s="163"/>
      <c r="AT1045" s="163"/>
      <c r="AU1045" s="163"/>
      <c r="AV1045" s="163"/>
      <c r="AW1045" s="163"/>
      <c r="AX1045" s="163"/>
      <c r="AY1045" s="163"/>
      <c r="AZ1045" s="163"/>
      <c r="BA1045" s="163"/>
      <c r="BB1045" s="163"/>
      <c r="BC1045" s="187"/>
    </row>
    <row r="1046" spans="3:55" x14ac:dyDescent="0.2">
      <c r="C1046" s="163"/>
      <c r="D1046" s="163"/>
      <c r="E1046" s="163"/>
      <c r="F1046" s="163"/>
      <c r="G1046" s="163"/>
      <c r="H1046" s="163"/>
      <c r="I1046" s="163"/>
      <c r="J1046" s="163"/>
      <c r="K1046" s="163"/>
      <c r="L1046" s="163"/>
      <c r="M1046" s="163"/>
      <c r="N1046" s="163"/>
      <c r="O1046" s="163"/>
      <c r="P1046" s="163"/>
      <c r="Q1046" s="163"/>
      <c r="R1046" s="163"/>
      <c r="S1046" s="163"/>
      <c r="T1046" s="163"/>
      <c r="U1046" s="163"/>
      <c r="V1046" s="163"/>
      <c r="W1046" s="163"/>
      <c r="X1046" s="163"/>
      <c r="Y1046" s="163"/>
      <c r="Z1046" s="163"/>
      <c r="AA1046" s="163"/>
      <c r="AB1046" s="163"/>
      <c r="AC1046" s="163"/>
      <c r="AD1046" s="163"/>
      <c r="AE1046" s="163"/>
      <c r="AF1046" s="163"/>
      <c r="AG1046" s="163"/>
      <c r="AH1046" s="163"/>
      <c r="AI1046" s="163"/>
      <c r="AJ1046" s="163"/>
      <c r="AK1046" s="163"/>
      <c r="AL1046" s="163"/>
      <c r="AM1046" s="163"/>
      <c r="AN1046" s="163"/>
      <c r="AO1046" s="163"/>
      <c r="AP1046" s="163"/>
      <c r="AQ1046" s="163"/>
      <c r="AR1046" s="163"/>
      <c r="AS1046" s="163"/>
      <c r="AT1046" s="163"/>
      <c r="AU1046" s="163"/>
      <c r="AV1046" s="163"/>
      <c r="AW1046" s="163"/>
      <c r="AX1046" s="163"/>
      <c r="AY1046" s="163"/>
      <c r="AZ1046" s="163"/>
      <c r="BA1046" s="163"/>
      <c r="BB1046" s="163"/>
      <c r="BC1046" s="187"/>
    </row>
    <row r="1047" spans="3:55" x14ac:dyDescent="0.2">
      <c r="C1047" s="163"/>
      <c r="D1047" s="163"/>
      <c r="E1047" s="163"/>
      <c r="F1047" s="163"/>
      <c r="G1047" s="163"/>
      <c r="H1047" s="163"/>
      <c r="I1047" s="163"/>
      <c r="J1047" s="163"/>
      <c r="K1047" s="163"/>
      <c r="L1047" s="163"/>
      <c r="M1047" s="163"/>
      <c r="N1047" s="163"/>
      <c r="O1047" s="163"/>
      <c r="P1047" s="163"/>
      <c r="Q1047" s="163"/>
      <c r="R1047" s="163"/>
      <c r="S1047" s="163"/>
      <c r="T1047" s="163"/>
      <c r="U1047" s="163"/>
      <c r="V1047" s="163"/>
      <c r="W1047" s="163"/>
      <c r="X1047" s="163"/>
      <c r="Y1047" s="163"/>
      <c r="Z1047" s="163"/>
      <c r="AA1047" s="163"/>
      <c r="AB1047" s="163"/>
      <c r="AC1047" s="163"/>
      <c r="AD1047" s="163"/>
      <c r="AE1047" s="163"/>
      <c r="AF1047" s="163"/>
      <c r="AG1047" s="163"/>
      <c r="AH1047" s="163"/>
      <c r="AI1047" s="163"/>
      <c r="AJ1047" s="163"/>
      <c r="AK1047" s="163"/>
      <c r="AL1047" s="163"/>
      <c r="AM1047" s="163"/>
      <c r="AN1047" s="163"/>
      <c r="AO1047" s="163"/>
      <c r="AP1047" s="163"/>
      <c r="AQ1047" s="163"/>
      <c r="AR1047" s="163"/>
      <c r="AS1047" s="163"/>
      <c r="AT1047" s="163"/>
      <c r="AU1047" s="163"/>
      <c r="AV1047" s="163"/>
      <c r="AW1047" s="163"/>
      <c r="AX1047" s="163"/>
      <c r="AY1047" s="163"/>
      <c r="AZ1047" s="163"/>
      <c r="BA1047" s="163"/>
      <c r="BB1047" s="163"/>
      <c r="BC1047" s="187"/>
    </row>
    <row r="1048" spans="3:55" x14ac:dyDescent="0.2">
      <c r="C1048" s="163"/>
      <c r="D1048" s="163"/>
      <c r="E1048" s="163"/>
      <c r="F1048" s="163"/>
      <c r="G1048" s="163"/>
      <c r="H1048" s="163"/>
      <c r="I1048" s="163"/>
      <c r="J1048" s="163"/>
      <c r="K1048" s="163"/>
      <c r="L1048" s="163"/>
      <c r="M1048" s="163"/>
      <c r="N1048" s="163"/>
      <c r="O1048" s="163"/>
      <c r="P1048" s="163"/>
      <c r="Q1048" s="163"/>
      <c r="R1048" s="163"/>
      <c r="S1048" s="163"/>
      <c r="T1048" s="163"/>
      <c r="U1048" s="163"/>
      <c r="V1048" s="163"/>
      <c r="W1048" s="163"/>
      <c r="X1048" s="163"/>
      <c r="Y1048" s="163"/>
      <c r="Z1048" s="163"/>
      <c r="AA1048" s="163"/>
      <c r="AB1048" s="163"/>
      <c r="AC1048" s="163"/>
      <c r="AD1048" s="163"/>
      <c r="AE1048" s="163"/>
      <c r="AF1048" s="163"/>
      <c r="AG1048" s="163"/>
      <c r="AH1048" s="163"/>
      <c r="AI1048" s="163"/>
      <c r="AJ1048" s="163"/>
      <c r="AK1048" s="163"/>
      <c r="AL1048" s="163"/>
      <c r="AM1048" s="163"/>
      <c r="AN1048" s="163"/>
      <c r="AO1048" s="163"/>
      <c r="AP1048" s="163"/>
      <c r="AQ1048" s="163"/>
      <c r="AR1048" s="163"/>
      <c r="AS1048" s="163"/>
      <c r="AT1048" s="163"/>
      <c r="AU1048" s="163"/>
      <c r="AV1048" s="163"/>
      <c r="AW1048" s="163"/>
      <c r="AX1048" s="163"/>
      <c r="AY1048" s="163"/>
      <c r="AZ1048" s="163"/>
      <c r="BA1048" s="163"/>
      <c r="BB1048" s="163"/>
      <c r="BC1048" s="187"/>
    </row>
    <row r="1049" spans="3:55" x14ac:dyDescent="0.2">
      <c r="C1049" s="163"/>
      <c r="D1049" s="163"/>
      <c r="E1049" s="163"/>
      <c r="F1049" s="163"/>
      <c r="G1049" s="163"/>
      <c r="H1049" s="163"/>
      <c r="I1049" s="163"/>
      <c r="J1049" s="163"/>
      <c r="K1049" s="163"/>
      <c r="L1049" s="163"/>
      <c r="M1049" s="163"/>
      <c r="N1049" s="163"/>
      <c r="O1049" s="163"/>
      <c r="P1049" s="163"/>
      <c r="Q1049" s="163"/>
      <c r="R1049" s="163"/>
      <c r="S1049" s="163"/>
      <c r="T1049" s="163"/>
      <c r="U1049" s="163"/>
      <c r="V1049" s="163"/>
      <c r="W1049" s="163"/>
      <c r="X1049" s="163"/>
      <c r="Y1049" s="163"/>
      <c r="Z1049" s="163"/>
      <c r="AA1049" s="163"/>
      <c r="AB1049" s="163"/>
      <c r="AC1049" s="163"/>
      <c r="AD1049" s="163"/>
      <c r="AE1049" s="163"/>
      <c r="AF1049" s="163"/>
      <c r="AG1049" s="163"/>
      <c r="AH1049" s="163"/>
      <c r="AI1049" s="163"/>
      <c r="AJ1049" s="163"/>
      <c r="AK1049" s="163"/>
      <c r="AL1049" s="163"/>
      <c r="AM1049" s="163"/>
      <c r="AN1049" s="163"/>
      <c r="AO1049" s="163"/>
      <c r="AP1049" s="163"/>
      <c r="AQ1049" s="163"/>
      <c r="AR1049" s="163"/>
      <c r="AS1049" s="163"/>
      <c r="AT1049" s="163"/>
      <c r="AU1049" s="163"/>
      <c r="AV1049" s="163"/>
      <c r="AW1049" s="163"/>
      <c r="AX1049" s="163"/>
      <c r="AY1049" s="163"/>
      <c r="AZ1049" s="163"/>
      <c r="BA1049" s="163"/>
      <c r="BB1049" s="163"/>
      <c r="BC1049" s="187"/>
    </row>
    <row r="1050" spans="3:55" x14ac:dyDescent="0.2">
      <c r="C1050" s="163"/>
      <c r="D1050" s="163"/>
      <c r="E1050" s="163"/>
      <c r="F1050" s="163"/>
      <c r="G1050" s="163"/>
      <c r="H1050" s="163"/>
      <c r="I1050" s="163"/>
      <c r="J1050" s="163"/>
      <c r="K1050" s="163"/>
      <c r="L1050" s="163"/>
      <c r="M1050" s="163"/>
      <c r="N1050" s="163"/>
      <c r="O1050" s="163"/>
      <c r="P1050" s="163"/>
      <c r="Q1050" s="163"/>
      <c r="R1050" s="163"/>
      <c r="S1050" s="163"/>
      <c r="T1050" s="163"/>
      <c r="U1050" s="163"/>
      <c r="V1050" s="163"/>
      <c r="W1050" s="163"/>
      <c r="X1050" s="163"/>
      <c r="Y1050" s="163"/>
      <c r="Z1050" s="163"/>
      <c r="AA1050" s="163"/>
      <c r="AB1050" s="163"/>
      <c r="AC1050" s="163"/>
      <c r="AD1050" s="163"/>
      <c r="AE1050" s="163"/>
      <c r="AF1050" s="163"/>
      <c r="AG1050" s="163"/>
      <c r="AH1050" s="163"/>
      <c r="AI1050" s="163"/>
      <c r="AJ1050" s="163"/>
      <c r="AK1050" s="163"/>
      <c r="AL1050" s="163"/>
      <c r="AM1050" s="163"/>
      <c r="AN1050" s="163"/>
      <c r="AO1050" s="163"/>
      <c r="AP1050" s="163"/>
      <c r="AQ1050" s="163"/>
      <c r="AR1050" s="163"/>
      <c r="AS1050" s="163"/>
      <c r="AT1050" s="163"/>
      <c r="AU1050" s="163"/>
      <c r="AV1050" s="163"/>
      <c r="AW1050" s="163"/>
      <c r="AX1050" s="163"/>
      <c r="AY1050" s="163"/>
      <c r="AZ1050" s="163"/>
      <c r="BA1050" s="163"/>
      <c r="BB1050" s="163"/>
      <c r="BC1050" s="187"/>
    </row>
    <row r="1051" spans="3:55" x14ac:dyDescent="0.2">
      <c r="C1051" s="163"/>
      <c r="D1051" s="163"/>
      <c r="E1051" s="163"/>
      <c r="F1051" s="163"/>
      <c r="G1051" s="163"/>
      <c r="H1051" s="163"/>
      <c r="I1051" s="163"/>
      <c r="J1051" s="163"/>
      <c r="K1051" s="163"/>
      <c r="L1051" s="163"/>
      <c r="M1051" s="163"/>
      <c r="N1051" s="163"/>
      <c r="O1051" s="163"/>
      <c r="P1051" s="163"/>
      <c r="Q1051" s="163"/>
      <c r="R1051" s="163"/>
      <c r="S1051" s="163"/>
      <c r="T1051" s="163"/>
      <c r="U1051" s="163"/>
      <c r="V1051" s="163"/>
      <c r="W1051" s="163"/>
      <c r="X1051" s="163"/>
      <c r="Y1051" s="163"/>
      <c r="Z1051" s="163"/>
      <c r="AA1051" s="163"/>
      <c r="AB1051" s="163"/>
      <c r="AC1051" s="163"/>
      <c r="AD1051" s="163"/>
      <c r="AE1051" s="163"/>
      <c r="AF1051" s="163"/>
      <c r="AG1051" s="163"/>
      <c r="AH1051" s="163"/>
      <c r="AI1051" s="163"/>
      <c r="AJ1051" s="163"/>
      <c r="AK1051" s="163"/>
      <c r="AL1051" s="163"/>
      <c r="AM1051" s="163"/>
      <c r="AN1051" s="163"/>
      <c r="AO1051" s="163"/>
      <c r="AP1051" s="163"/>
      <c r="AQ1051" s="163"/>
      <c r="AR1051" s="163"/>
      <c r="AS1051" s="163"/>
      <c r="AT1051" s="163"/>
      <c r="AU1051" s="163"/>
      <c r="AV1051" s="163"/>
      <c r="AW1051" s="163"/>
      <c r="AX1051" s="163"/>
      <c r="AY1051" s="163"/>
      <c r="AZ1051" s="163"/>
      <c r="BA1051" s="163"/>
      <c r="BB1051" s="163"/>
      <c r="BC1051" s="187"/>
    </row>
    <row r="1052" spans="3:55" x14ac:dyDescent="0.2">
      <c r="C1052" s="163"/>
      <c r="D1052" s="163"/>
      <c r="E1052" s="163"/>
      <c r="F1052" s="163"/>
      <c r="G1052" s="163"/>
      <c r="H1052" s="163"/>
      <c r="I1052" s="163"/>
      <c r="J1052" s="163"/>
      <c r="K1052" s="163"/>
      <c r="L1052" s="163"/>
      <c r="M1052" s="163"/>
      <c r="N1052" s="163"/>
      <c r="O1052" s="163"/>
      <c r="P1052" s="163"/>
      <c r="Q1052" s="163"/>
      <c r="R1052" s="163"/>
      <c r="S1052" s="163"/>
      <c r="T1052" s="163"/>
      <c r="U1052" s="163"/>
      <c r="V1052" s="163"/>
      <c r="W1052" s="163"/>
      <c r="X1052" s="163"/>
      <c r="Y1052" s="163"/>
      <c r="Z1052" s="163"/>
      <c r="AA1052" s="163"/>
      <c r="AB1052" s="163"/>
      <c r="AC1052" s="163"/>
      <c r="AD1052" s="163"/>
      <c r="AE1052" s="163"/>
      <c r="AF1052" s="163"/>
      <c r="AG1052" s="163"/>
      <c r="AH1052" s="163"/>
      <c r="AI1052" s="163"/>
      <c r="AJ1052" s="163"/>
      <c r="AK1052" s="163"/>
      <c r="AL1052" s="163"/>
      <c r="AM1052" s="163"/>
      <c r="AN1052" s="163"/>
      <c r="AO1052" s="163"/>
      <c r="AP1052" s="163"/>
      <c r="AQ1052" s="163"/>
      <c r="AR1052" s="163"/>
      <c r="AS1052" s="163"/>
      <c r="AT1052" s="163"/>
      <c r="AU1052" s="163"/>
      <c r="AV1052" s="163"/>
      <c r="AW1052" s="163"/>
      <c r="AX1052" s="163"/>
      <c r="AY1052" s="163"/>
      <c r="AZ1052" s="163"/>
      <c r="BA1052" s="163"/>
      <c r="BB1052" s="163"/>
      <c r="BC1052" s="187"/>
    </row>
    <row r="1053" spans="3:55" x14ac:dyDescent="0.2">
      <c r="C1053" s="163"/>
      <c r="D1053" s="163"/>
      <c r="E1053" s="163"/>
      <c r="F1053" s="163"/>
      <c r="G1053" s="163"/>
      <c r="H1053" s="163"/>
      <c r="I1053" s="163"/>
      <c r="J1053" s="163"/>
      <c r="K1053" s="163"/>
      <c r="L1053" s="163"/>
      <c r="M1053" s="163"/>
      <c r="N1053" s="163"/>
      <c r="O1053" s="163"/>
      <c r="P1053" s="163"/>
      <c r="Q1053" s="163"/>
      <c r="R1053" s="163"/>
      <c r="S1053" s="163"/>
      <c r="T1053" s="163"/>
      <c r="U1053" s="163"/>
      <c r="V1053" s="163"/>
      <c r="W1053" s="163"/>
      <c r="X1053" s="163"/>
      <c r="Y1053" s="163"/>
      <c r="Z1053" s="163"/>
      <c r="AA1053" s="163"/>
      <c r="AB1053" s="163"/>
      <c r="AC1053" s="163"/>
      <c r="AD1053" s="163"/>
      <c r="AE1053" s="163"/>
      <c r="AF1053" s="163"/>
      <c r="AG1053" s="163"/>
      <c r="AH1053" s="163"/>
      <c r="AI1053" s="163"/>
      <c r="AJ1053" s="163"/>
      <c r="AK1053" s="163"/>
      <c r="AL1053" s="163"/>
      <c r="AM1053" s="163"/>
      <c r="AN1053" s="163"/>
      <c r="AO1053" s="163"/>
      <c r="AP1053" s="163"/>
      <c r="AQ1053" s="163"/>
      <c r="AR1053" s="163"/>
      <c r="AS1053" s="163"/>
      <c r="AT1053" s="163"/>
      <c r="AU1053" s="163"/>
      <c r="AV1053" s="163"/>
      <c r="AW1053" s="163"/>
      <c r="AX1053" s="163"/>
      <c r="AY1053" s="163"/>
      <c r="AZ1053" s="163"/>
      <c r="BA1053" s="163"/>
      <c r="BB1053" s="163"/>
      <c r="BC1053" s="187"/>
    </row>
    <row r="1054" spans="3:55" x14ac:dyDescent="0.2">
      <c r="C1054" s="163"/>
      <c r="D1054" s="163"/>
      <c r="E1054" s="163"/>
      <c r="F1054" s="163"/>
      <c r="G1054" s="163"/>
      <c r="H1054" s="163"/>
      <c r="I1054" s="163"/>
      <c r="J1054" s="163"/>
      <c r="K1054" s="163"/>
      <c r="L1054" s="163"/>
      <c r="M1054" s="163"/>
      <c r="N1054" s="163"/>
      <c r="O1054" s="163"/>
      <c r="P1054" s="163"/>
      <c r="Q1054" s="163"/>
      <c r="R1054" s="163"/>
      <c r="S1054" s="163"/>
      <c r="T1054" s="163"/>
      <c r="U1054" s="163"/>
      <c r="V1054" s="163"/>
      <c r="W1054" s="163"/>
      <c r="X1054" s="163"/>
      <c r="Y1054" s="163"/>
      <c r="Z1054" s="163"/>
      <c r="AA1054" s="163"/>
      <c r="AB1054" s="163"/>
      <c r="AC1054" s="163"/>
      <c r="AD1054" s="163"/>
      <c r="AE1054" s="163"/>
      <c r="AF1054" s="163"/>
      <c r="AG1054" s="163"/>
      <c r="AH1054" s="163"/>
      <c r="AI1054" s="163"/>
      <c r="AJ1054" s="163"/>
      <c r="AK1054" s="163"/>
      <c r="AL1054" s="163"/>
      <c r="AM1054" s="163"/>
      <c r="AN1054" s="163"/>
      <c r="AO1054" s="163"/>
      <c r="AP1054" s="163"/>
      <c r="AQ1054" s="163"/>
      <c r="AR1054" s="163"/>
      <c r="AS1054" s="163"/>
      <c r="AT1054" s="163"/>
      <c r="AU1054" s="163"/>
      <c r="AV1054" s="163"/>
      <c r="AW1054" s="163"/>
      <c r="AX1054" s="163"/>
      <c r="AY1054" s="163"/>
      <c r="AZ1054" s="163"/>
      <c r="BA1054" s="163"/>
      <c r="BB1054" s="163"/>
      <c r="BC1054" s="187"/>
    </row>
    <row r="1055" spans="3:55" x14ac:dyDescent="0.2">
      <c r="C1055" s="163"/>
      <c r="D1055" s="163"/>
      <c r="E1055" s="163"/>
      <c r="F1055" s="163"/>
      <c r="G1055" s="163"/>
      <c r="H1055" s="163"/>
      <c r="I1055" s="163"/>
      <c r="J1055" s="163"/>
      <c r="K1055" s="163"/>
      <c r="L1055" s="163"/>
      <c r="M1055" s="163"/>
      <c r="N1055" s="163"/>
      <c r="O1055" s="163"/>
      <c r="P1055" s="163"/>
      <c r="Q1055" s="163"/>
      <c r="R1055" s="163"/>
      <c r="S1055" s="163"/>
      <c r="T1055" s="163"/>
      <c r="U1055" s="163"/>
      <c r="V1055" s="163"/>
      <c r="W1055" s="163"/>
      <c r="X1055" s="163"/>
      <c r="Y1055" s="163"/>
      <c r="Z1055" s="163"/>
      <c r="AA1055" s="163"/>
      <c r="AB1055" s="163"/>
      <c r="AC1055" s="163"/>
      <c r="AD1055" s="163"/>
      <c r="AE1055" s="163"/>
      <c r="AF1055" s="163"/>
      <c r="AG1055" s="163"/>
      <c r="AH1055" s="163"/>
      <c r="AI1055" s="163"/>
      <c r="AJ1055" s="163"/>
      <c r="AK1055" s="163"/>
      <c r="AL1055" s="163"/>
      <c r="AM1055" s="163"/>
      <c r="AN1055" s="163"/>
      <c r="AO1055" s="163"/>
      <c r="AP1055" s="163"/>
      <c r="AQ1055" s="163"/>
      <c r="AR1055" s="163"/>
      <c r="AS1055" s="163"/>
      <c r="AT1055" s="163"/>
      <c r="AU1055" s="163"/>
      <c r="AV1055" s="163"/>
      <c r="AW1055" s="163"/>
      <c r="AX1055" s="163"/>
      <c r="AY1055" s="163"/>
      <c r="AZ1055" s="163"/>
      <c r="BA1055" s="163"/>
      <c r="BB1055" s="163"/>
      <c r="BC1055" s="187"/>
    </row>
    <row r="1056" spans="3:55" x14ac:dyDescent="0.2">
      <c r="C1056" s="163"/>
      <c r="D1056" s="163"/>
      <c r="E1056" s="163"/>
      <c r="F1056" s="163"/>
      <c r="G1056" s="163"/>
      <c r="H1056" s="163"/>
      <c r="I1056" s="163"/>
      <c r="J1056" s="163"/>
      <c r="K1056" s="163"/>
      <c r="L1056" s="163"/>
      <c r="M1056" s="163"/>
      <c r="N1056" s="163"/>
      <c r="O1056" s="163"/>
      <c r="P1056" s="163"/>
      <c r="Q1056" s="163"/>
      <c r="R1056" s="163"/>
      <c r="S1056" s="163"/>
      <c r="T1056" s="163"/>
      <c r="U1056" s="163"/>
      <c r="V1056" s="163"/>
      <c r="W1056" s="163"/>
      <c r="X1056" s="163"/>
      <c r="Y1056" s="163"/>
      <c r="Z1056" s="163"/>
      <c r="AA1056" s="163"/>
      <c r="AB1056" s="163"/>
      <c r="AC1056" s="163"/>
      <c r="AD1056" s="163"/>
      <c r="AE1056" s="163"/>
      <c r="AF1056" s="163"/>
      <c r="AG1056" s="163"/>
      <c r="AH1056" s="163"/>
      <c r="AI1056" s="163"/>
      <c r="AJ1056" s="163"/>
      <c r="AK1056" s="163"/>
      <c r="AL1056" s="163"/>
      <c r="AM1056" s="163"/>
      <c r="AN1056" s="163"/>
      <c r="AO1056" s="163"/>
      <c r="AP1056" s="163"/>
      <c r="AQ1056" s="163"/>
      <c r="AR1056" s="163"/>
      <c r="AS1056" s="163"/>
      <c r="AT1056" s="163"/>
      <c r="AU1056" s="163"/>
      <c r="AV1056" s="163"/>
      <c r="AW1056" s="163"/>
      <c r="AX1056" s="163"/>
      <c r="AY1056" s="163"/>
      <c r="AZ1056" s="163"/>
      <c r="BA1056" s="163"/>
      <c r="BB1056" s="163"/>
      <c r="BC1056" s="187"/>
    </row>
    <row r="1057" spans="3:55" x14ac:dyDescent="0.2">
      <c r="C1057" s="163"/>
      <c r="D1057" s="163"/>
      <c r="E1057" s="163"/>
      <c r="F1057" s="163"/>
      <c r="G1057" s="163"/>
      <c r="H1057" s="163"/>
      <c r="I1057" s="163"/>
      <c r="J1057" s="163"/>
      <c r="K1057" s="163"/>
      <c r="L1057" s="163"/>
      <c r="M1057" s="163"/>
      <c r="N1057" s="163"/>
      <c r="O1057" s="163"/>
      <c r="P1057" s="163"/>
      <c r="Q1057" s="163"/>
      <c r="R1057" s="163"/>
      <c r="S1057" s="163"/>
      <c r="T1057" s="163"/>
      <c r="U1057" s="163"/>
      <c r="V1057" s="163"/>
      <c r="W1057" s="163"/>
      <c r="X1057" s="163"/>
      <c r="Y1057" s="163"/>
      <c r="Z1057" s="163"/>
      <c r="AA1057" s="163"/>
      <c r="AB1057" s="163"/>
      <c r="AC1057" s="163"/>
      <c r="AD1057" s="163"/>
      <c r="AE1057" s="163"/>
      <c r="AF1057" s="163"/>
      <c r="AG1057" s="163"/>
      <c r="AH1057" s="163"/>
      <c r="AI1057" s="163"/>
      <c r="AJ1057" s="163"/>
      <c r="AK1057" s="163"/>
      <c r="AL1057" s="163"/>
      <c r="AM1057" s="163"/>
      <c r="AN1057" s="163"/>
      <c r="AO1057" s="163"/>
      <c r="AP1057" s="163"/>
      <c r="AQ1057" s="163"/>
      <c r="AR1057" s="163"/>
      <c r="AS1057" s="163"/>
      <c r="AT1057" s="163"/>
      <c r="AU1057" s="163"/>
      <c r="AV1057" s="163"/>
      <c r="AW1057" s="163"/>
      <c r="AX1057" s="163"/>
      <c r="AY1057" s="163"/>
      <c r="AZ1057" s="163"/>
      <c r="BA1057" s="163"/>
      <c r="BB1057" s="163"/>
      <c r="BC1057" s="187"/>
    </row>
    <row r="1058" spans="3:55" x14ac:dyDescent="0.2">
      <c r="C1058" s="163"/>
      <c r="D1058" s="163"/>
      <c r="E1058" s="163"/>
      <c r="F1058" s="163"/>
      <c r="G1058" s="163"/>
      <c r="H1058" s="163"/>
      <c r="I1058" s="163"/>
      <c r="J1058" s="163"/>
      <c r="K1058" s="163"/>
      <c r="L1058" s="163"/>
      <c r="M1058" s="163"/>
      <c r="N1058" s="163"/>
      <c r="O1058" s="163"/>
      <c r="P1058" s="163"/>
      <c r="Q1058" s="163"/>
      <c r="R1058" s="163"/>
      <c r="S1058" s="163"/>
      <c r="T1058" s="163"/>
      <c r="U1058" s="163"/>
      <c r="V1058" s="163"/>
      <c r="W1058" s="163"/>
      <c r="X1058" s="163"/>
      <c r="Y1058" s="163"/>
      <c r="Z1058" s="163"/>
      <c r="AA1058" s="163"/>
      <c r="AB1058" s="163"/>
      <c r="AC1058" s="163"/>
      <c r="AD1058" s="163"/>
      <c r="AE1058" s="163"/>
      <c r="AF1058" s="163"/>
      <c r="AG1058" s="163"/>
      <c r="AH1058" s="163"/>
      <c r="AI1058" s="163"/>
      <c r="AJ1058" s="163"/>
      <c r="AK1058" s="163"/>
      <c r="AL1058" s="163"/>
      <c r="AM1058" s="163"/>
      <c r="AN1058" s="163"/>
      <c r="AO1058" s="163"/>
      <c r="AP1058" s="163"/>
      <c r="AQ1058" s="163"/>
      <c r="AR1058" s="163"/>
      <c r="AS1058" s="163"/>
      <c r="AT1058" s="163"/>
      <c r="AU1058" s="163"/>
      <c r="AV1058" s="163"/>
      <c r="AW1058" s="163"/>
      <c r="AX1058" s="163"/>
      <c r="AY1058" s="163"/>
      <c r="AZ1058" s="163"/>
      <c r="BA1058" s="163"/>
      <c r="BB1058" s="163"/>
      <c r="BC1058" s="187"/>
    </row>
    <row r="1059" spans="3:55" x14ac:dyDescent="0.2">
      <c r="C1059" s="163"/>
      <c r="D1059" s="163"/>
      <c r="E1059" s="163"/>
      <c r="F1059" s="163"/>
      <c r="G1059" s="163"/>
      <c r="H1059" s="163"/>
      <c r="I1059" s="163"/>
      <c r="J1059" s="163"/>
      <c r="K1059" s="163"/>
      <c r="L1059" s="163"/>
      <c r="M1059" s="163"/>
      <c r="N1059" s="163"/>
      <c r="O1059" s="163"/>
      <c r="P1059" s="163"/>
      <c r="Q1059" s="163"/>
      <c r="R1059" s="163"/>
      <c r="S1059" s="163"/>
      <c r="T1059" s="163"/>
      <c r="U1059" s="163"/>
      <c r="V1059" s="163"/>
      <c r="W1059" s="163"/>
      <c r="X1059" s="163"/>
      <c r="Y1059" s="163"/>
      <c r="Z1059" s="163"/>
      <c r="AA1059" s="163"/>
      <c r="AB1059" s="163"/>
      <c r="AC1059" s="163"/>
      <c r="AD1059" s="163"/>
      <c r="AE1059" s="163"/>
      <c r="AF1059" s="163"/>
      <c r="AG1059" s="163"/>
      <c r="AH1059" s="163"/>
      <c r="AI1059" s="163"/>
      <c r="AJ1059" s="163"/>
      <c r="AK1059" s="163"/>
      <c r="AL1059" s="163"/>
      <c r="AM1059" s="163"/>
      <c r="AN1059" s="163"/>
      <c r="AO1059" s="163"/>
      <c r="AP1059" s="163"/>
      <c r="AQ1059" s="163"/>
      <c r="AR1059" s="163"/>
      <c r="AS1059" s="163"/>
      <c r="AT1059" s="163"/>
      <c r="AU1059" s="163"/>
      <c r="AV1059" s="163"/>
      <c r="AW1059" s="163"/>
      <c r="AX1059" s="163"/>
      <c r="AY1059" s="163"/>
      <c r="AZ1059" s="163"/>
      <c r="BA1059" s="163"/>
      <c r="BB1059" s="163"/>
      <c r="BC1059" s="187"/>
    </row>
    <row r="1060" spans="3:55" x14ac:dyDescent="0.2">
      <c r="C1060" s="163"/>
      <c r="D1060" s="163"/>
      <c r="E1060" s="163"/>
      <c r="F1060" s="163"/>
      <c r="G1060" s="163"/>
      <c r="H1060" s="163"/>
      <c r="I1060" s="163"/>
      <c r="J1060" s="163"/>
      <c r="K1060" s="163"/>
      <c r="L1060" s="163"/>
      <c r="M1060" s="163"/>
      <c r="N1060" s="163"/>
      <c r="O1060" s="163"/>
      <c r="P1060" s="163"/>
      <c r="Q1060" s="163"/>
      <c r="R1060" s="163"/>
      <c r="S1060" s="163"/>
      <c r="T1060" s="163"/>
      <c r="U1060" s="163"/>
      <c r="V1060" s="163"/>
      <c r="W1060" s="163"/>
      <c r="X1060" s="163"/>
      <c r="Y1060" s="163"/>
      <c r="Z1060" s="163"/>
      <c r="AA1060" s="163"/>
      <c r="AB1060" s="163"/>
      <c r="AC1060" s="163"/>
      <c r="AD1060" s="163"/>
      <c r="AE1060" s="163"/>
      <c r="AF1060" s="163"/>
      <c r="AG1060" s="163"/>
      <c r="AH1060" s="163"/>
      <c r="AI1060" s="163"/>
      <c r="AJ1060" s="163"/>
      <c r="AK1060" s="163"/>
      <c r="AL1060" s="163"/>
      <c r="AM1060" s="163"/>
      <c r="AN1060" s="163"/>
      <c r="AO1060" s="163"/>
      <c r="AP1060" s="163"/>
      <c r="AQ1060" s="163"/>
      <c r="AR1060" s="163"/>
      <c r="AS1060" s="163"/>
      <c r="AT1060" s="163"/>
      <c r="AU1060" s="163"/>
      <c r="AV1060" s="163"/>
      <c r="AW1060" s="163"/>
      <c r="AX1060" s="163"/>
      <c r="AY1060" s="163"/>
      <c r="AZ1060" s="163"/>
      <c r="BA1060" s="163"/>
      <c r="BB1060" s="163"/>
      <c r="BC1060" s="187"/>
    </row>
    <row r="1061" spans="3:55" x14ac:dyDescent="0.2">
      <c r="C1061" s="163"/>
      <c r="D1061" s="163"/>
      <c r="E1061" s="163"/>
      <c r="F1061" s="163"/>
      <c r="G1061" s="163"/>
      <c r="H1061" s="163"/>
      <c r="I1061" s="163"/>
      <c r="J1061" s="163"/>
      <c r="K1061" s="163"/>
      <c r="L1061" s="163"/>
      <c r="M1061" s="163"/>
      <c r="N1061" s="163"/>
      <c r="O1061" s="163"/>
      <c r="P1061" s="163"/>
      <c r="Q1061" s="163"/>
      <c r="R1061" s="163"/>
      <c r="S1061" s="163"/>
      <c r="T1061" s="163"/>
      <c r="U1061" s="163"/>
      <c r="V1061" s="163"/>
      <c r="W1061" s="163"/>
      <c r="X1061" s="163"/>
      <c r="Y1061" s="163"/>
      <c r="Z1061" s="163"/>
      <c r="AA1061" s="163"/>
      <c r="AB1061" s="163"/>
      <c r="AC1061" s="163"/>
      <c r="AD1061" s="163"/>
      <c r="AE1061" s="163"/>
      <c r="AF1061" s="163"/>
      <c r="AG1061" s="163"/>
      <c r="AH1061" s="163"/>
      <c r="AI1061" s="163"/>
      <c r="AJ1061" s="163"/>
      <c r="AK1061" s="163"/>
      <c r="AL1061" s="163"/>
      <c r="AM1061" s="163"/>
      <c r="AN1061" s="163"/>
      <c r="AO1061" s="163"/>
      <c r="AP1061" s="163"/>
      <c r="AQ1061" s="163"/>
      <c r="AR1061" s="163"/>
      <c r="AS1061" s="163"/>
      <c r="AT1061" s="163"/>
      <c r="AU1061" s="163"/>
      <c r="AV1061" s="163"/>
      <c r="AW1061" s="163"/>
      <c r="AX1061" s="163"/>
      <c r="AY1061" s="163"/>
      <c r="AZ1061" s="163"/>
      <c r="BA1061" s="163"/>
      <c r="BB1061" s="163"/>
      <c r="BC1061" s="187"/>
    </row>
    <row r="1062" spans="3:55" x14ac:dyDescent="0.2">
      <c r="C1062" s="163"/>
      <c r="D1062" s="163"/>
      <c r="E1062" s="163"/>
      <c r="F1062" s="163"/>
      <c r="G1062" s="163"/>
      <c r="H1062" s="163"/>
      <c r="I1062" s="163"/>
      <c r="J1062" s="163"/>
      <c r="K1062" s="163"/>
      <c r="L1062" s="163"/>
      <c r="M1062" s="163"/>
      <c r="N1062" s="163"/>
      <c r="O1062" s="163"/>
      <c r="P1062" s="163"/>
      <c r="Q1062" s="163"/>
      <c r="R1062" s="163"/>
      <c r="S1062" s="163"/>
      <c r="T1062" s="163"/>
      <c r="U1062" s="163"/>
      <c r="V1062" s="163"/>
      <c r="W1062" s="163"/>
      <c r="X1062" s="163"/>
      <c r="Y1062" s="163"/>
      <c r="Z1062" s="163"/>
      <c r="AA1062" s="163"/>
      <c r="AB1062" s="163"/>
      <c r="AC1062" s="163"/>
      <c r="AD1062" s="163"/>
      <c r="AE1062" s="163"/>
      <c r="AF1062" s="163"/>
      <c r="AG1062" s="163"/>
      <c r="AH1062" s="163"/>
      <c r="AI1062" s="163"/>
      <c r="AJ1062" s="163"/>
      <c r="AK1062" s="163"/>
      <c r="AL1062" s="163"/>
      <c r="AM1062" s="163"/>
      <c r="AN1062" s="163"/>
      <c r="AO1062" s="163"/>
      <c r="AP1062" s="163"/>
      <c r="AQ1062" s="163"/>
      <c r="AR1062" s="163"/>
      <c r="AS1062" s="163"/>
      <c r="AT1062" s="163"/>
      <c r="AU1062" s="163"/>
      <c r="AV1062" s="163"/>
      <c r="AW1062" s="163"/>
      <c r="AX1062" s="163"/>
      <c r="AY1062" s="163"/>
      <c r="AZ1062" s="163"/>
      <c r="BA1062" s="163"/>
      <c r="BB1062" s="163"/>
      <c r="BC1062" s="187"/>
    </row>
    <row r="1063" spans="3:55" x14ac:dyDescent="0.2">
      <c r="C1063" s="163"/>
      <c r="D1063" s="163"/>
      <c r="E1063" s="163"/>
      <c r="F1063" s="163"/>
      <c r="G1063" s="163"/>
      <c r="H1063" s="163"/>
      <c r="I1063" s="163"/>
      <c r="J1063" s="163"/>
      <c r="K1063" s="163"/>
      <c r="L1063" s="163"/>
      <c r="M1063" s="163"/>
      <c r="N1063" s="163"/>
      <c r="O1063" s="163"/>
      <c r="P1063" s="163"/>
      <c r="Q1063" s="163"/>
      <c r="R1063" s="163"/>
      <c r="S1063" s="163"/>
      <c r="T1063" s="163"/>
      <c r="U1063" s="163"/>
      <c r="V1063" s="163"/>
      <c r="W1063" s="163"/>
      <c r="X1063" s="163"/>
      <c r="Y1063" s="163"/>
      <c r="Z1063" s="163"/>
      <c r="AA1063" s="163"/>
      <c r="AB1063" s="163"/>
      <c r="AC1063" s="163"/>
      <c r="AD1063" s="163"/>
      <c r="AE1063" s="163"/>
      <c r="AF1063" s="163"/>
      <c r="AG1063" s="163"/>
      <c r="AH1063" s="163"/>
      <c r="AI1063" s="163"/>
      <c r="AJ1063" s="163"/>
      <c r="AK1063" s="163"/>
      <c r="AL1063" s="163"/>
      <c r="AM1063" s="163"/>
      <c r="AN1063" s="163"/>
      <c r="AO1063" s="163"/>
      <c r="AP1063" s="163"/>
      <c r="AQ1063" s="163"/>
      <c r="AR1063" s="163"/>
      <c r="AS1063" s="163"/>
      <c r="AT1063" s="163"/>
      <c r="AU1063" s="163"/>
      <c r="AV1063" s="163"/>
      <c r="AW1063" s="163"/>
      <c r="AX1063" s="163"/>
      <c r="AY1063" s="163"/>
      <c r="AZ1063" s="163"/>
      <c r="BA1063" s="163"/>
      <c r="BB1063" s="163"/>
      <c r="BC1063" s="187"/>
    </row>
    <row r="1064" spans="3:55" x14ac:dyDescent="0.2">
      <c r="C1064" s="163"/>
      <c r="D1064" s="163"/>
      <c r="E1064" s="163"/>
      <c r="F1064" s="163"/>
      <c r="G1064" s="163"/>
      <c r="H1064" s="163"/>
      <c r="I1064" s="163"/>
      <c r="J1064" s="163"/>
      <c r="K1064" s="163"/>
      <c r="L1064" s="163"/>
      <c r="M1064" s="163"/>
      <c r="N1064" s="163"/>
      <c r="O1064" s="163"/>
      <c r="P1064" s="163"/>
      <c r="Q1064" s="163"/>
      <c r="R1064" s="163"/>
      <c r="S1064" s="163"/>
      <c r="T1064" s="163"/>
      <c r="U1064" s="163"/>
      <c r="V1064" s="163"/>
      <c r="W1064" s="163"/>
      <c r="X1064" s="163"/>
      <c r="Y1064" s="163"/>
      <c r="Z1064" s="163"/>
      <c r="AA1064" s="163"/>
      <c r="AB1064" s="163"/>
      <c r="AC1064" s="163"/>
      <c r="AD1064" s="163"/>
      <c r="AE1064" s="163"/>
      <c r="AF1064" s="163"/>
      <c r="AG1064" s="163"/>
      <c r="AH1064" s="163"/>
      <c r="AI1064" s="163"/>
      <c r="AJ1064" s="163"/>
      <c r="AK1064" s="163"/>
      <c r="AL1064" s="163"/>
      <c r="AM1064" s="163"/>
      <c r="AN1064" s="163"/>
      <c r="AO1064" s="163"/>
      <c r="AP1064" s="163"/>
      <c r="AQ1064" s="163"/>
      <c r="AR1064" s="163"/>
      <c r="AS1064" s="163"/>
      <c r="AT1064" s="163"/>
      <c r="AU1064" s="163"/>
      <c r="AV1064" s="163"/>
      <c r="AW1064" s="163"/>
      <c r="AX1064" s="163"/>
      <c r="AY1064" s="163"/>
      <c r="AZ1064" s="163"/>
      <c r="BA1064" s="163"/>
      <c r="BB1064" s="163"/>
      <c r="BC1064" s="187"/>
    </row>
    <row r="1065" spans="3:55" x14ac:dyDescent="0.2">
      <c r="C1065" s="163"/>
      <c r="D1065" s="163"/>
      <c r="E1065" s="163"/>
      <c r="F1065" s="163"/>
      <c r="G1065" s="163"/>
      <c r="H1065" s="163"/>
      <c r="I1065" s="163"/>
      <c r="J1065" s="163"/>
      <c r="K1065" s="163"/>
      <c r="L1065" s="163"/>
      <c r="M1065" s="163"/>
      <c r="N1065" s="163"/>
      <c r="O1065" s="163"/>
      <c r="P1065" s="163"/>
      <c r="Q1065" s="163"/>
      <c r="R1065" s="163"/>
      <c r="S1065" s="163"/>
      <c r="T1065" s="163"/>
      <c r="U1065" s="163"/>
      <c r="V1065" s="163"/>
      <c r="W1065" s="163"/>
      <c r="X1065" s="163"/>
      <c r="Y1065" s="163"/>
      <c r="Z1065" s="163"/>
      <c r="AA1065" s="163"/>
      <c r="AB1065" s="163"/>
      <c r="AC1065" s="163"/>
      <c r="AD1065" s="163"/>
      <c r="AE1065" s="163"/>
      <c r="AF1065" s="163"/>
      <c r="AG1065" s="163"/>
      <c r="AH1065" s="163"/>
      <c r="AI1065" s="163"/>
      <c r="AJ1065" s="163"/>
      <c r="AK1065" s="163"/>
      <c r="AL1065" s="163"/>
      <c r="AM1065" s="163"/>
      <c r="AN1065" s="163"/>
      <c r="AO1065" s="163"/>
      <c r="AP1065" s="163"/>
      <c r="AQ1065" s="163"/>
      <c r="AR1065" s="163"/>
      <c r="AS1065" s="163"/>
      <c r="AT1065" s="163"/>
      <c r="AU1065" s="163"/>
      <c r="AV1065" s="163"/>
      <c r="AW1065" s="163"/>
      <c r="AX1065" s="163"/>
      <c r="AY1065" s="163"/>
      <c r="AZ1065" s="163"/>
      <c r="BA1065" s="163"/>
      <c r="BB1065" s="163"/>
      <c r="BC1065" s="187"/>
    </row>
    <row r="1066" spans="3:55" x14ac:dyDescent="0.2">
      <c r="C1066" s="163"/>
      <c r="D1066" s="163"/>
      <c r="E1066" s="163"/>
      <c r="F1066" s="163"/>
      <c r="G1066" s="163"/>
      <c r="H1066" s="163"/>
      <c r="I1066" s="163"/>
      <c r="J1066" s="163"/>
      <c r="K1066" s="163"/>
      <c r="L1066" s="163"/>
      <c r="M1066" s="163"/>
      <c r="N1066" s="163"/>
      <c r="O1066" s="163"/>
      <c r="P1066" s="163"/>
      <c r="Q1066" s="163"/>
      <c r="R1066" s="163"/>
      <c r="S1066" s="163"/>
      <c r="T1066" s="163"/>
      <c r="U1066" s="163"/>
      <c r="V1066" s="163"/>
      <c r="W1066" s="163"/>
      <c r="X1066" s="163"/>
      <c r="Y1066" s="163"/>
      <c r="Z1066" s="163"/>
      <c r="AA1066" s="163"/>
      <c r="AB1066" s="163"/>
      <c r="AC1066" s="163"/>
      <c r="AD1066" s="163"/>
      <c r="AE1066" s="163"/>
      <c r="AF1066" s="163"/>
      <c r="AG1066" s="163"/>
      <c r="AH1066" s="163"/>
      <c r="AI1066" s="163"/>
      <c r="AJ1066" s="163"/>
      <c r="AK1066" s="163"/>
      <c r="AL1066" s="163"/>
      <c r="AM1066" s="163"/>
      <c r="AN1066" s="163"/>
      <c r="AO1066" s="163"/>
      <c r="AP1066" s="163"/>
      <c r="AQ1066" s="163"/>
      <c r="AR1066" s="163"/>
      <c r="AS1066" s="163"/>
      <c r="AT1066" s="163"/>
      <c r="AU1066" s="163"/>
      <c r="AV1066" s="163"/>
      <c r="AW1066" s="163"/>
      <c r="AX1066" s="163"/>
      <c r="AY1066" s="163"/>
      <c r="AZ1066" s="163"/>
      <c r="BA1066" s="163"/>
      <c r="BB1066" s="163"/>
      <c r="BC1066" s="187"/>
    </row>
    <row r="1067" spans="3:55" x14ac:dyDescent="0.2">
      <c r="C1067" s="163"/>
      <c r="D1067" s="163"/>
      <c r="E1067" s="163"/>
      <c r="F1067" s="163"/>
      <c r="G1067" s="163"/>
      <c r="H1067" s="163"/>
      <c r="I1067" s="163"/>
      <c r="J1067" s="163"/>
      <c r="K1067" s="163"/>
      <c r="L1067" s="163"/>
      <c r="M1067" s="163"/>
      <c r="N1067" s="163"/>
      <c r="O1067" s="163"/>
      <c r="P1067" s="163"/>
      <c r="Q1067" s="163"/>
      <c r="R1067" s="163"/>
      <c r="S1067" s="163"/>
      <c r="T1067" s="163"/>
      <c r="U1067" s="163"/>
      <c r="V1067" s="163"/>
      <c r="W1067" s="163"/>
      <c r="X1067" s="163"/>
      <c r="Y1067" s="163"/>
      <c r="Z1067" s="163"/>
      <c r="AA1067" s="163"/>
      <c r="AB1067" s="163"/>
      <c r="AC1067" s="163"/>
      <c r="AD1067" s="163"/>
      <c r="AE1067" s="163"/>
      <c r="AF1067" s="163"/>
      <c r="AG1067" s="163"/>
      <c r="AH1067" s="163"/>
      <c r="AI1067" s="163"/>
      <c r="AJ1067" s="163"/>
      <c r="AK1067" s="163"/>
      <c r="AL1067" s="163"/>
      <c r="AM1067" s="163"/>
      <c r="AN1067" s="163"/>
      <c r="AO1067" s="163"/>
      <c r="AP1067" s="163"/>
      <c r="AQ1067" s="163"/>
      <c r="AR1067" s="163"/>
      <c r="AS1067" s="163"/>
      <c r="AT1067" s="163"/>
      <c r="AU1067" s="163"/>
      <c r="AV1067" s="163"/>
      <c r="AW1067" s="163"/>
      <c r="AX1067" s="163"/>
      <c r="AY1067" s="163"/>
      <c r="AZ1067" s="163"/>
      <c r="BA1067" s="163"/>
      <c r="BB1067" s="163"/>
      <c r="BC1067" s="187"/>
    </row>
    <row r="1068" spans="3:55" x14ac:dyDescent="0.2">
      <c r="C1068" s="163"/>
      <c r="D1068" s="163"/>
      <c r="E1068" s="163"/>
      <c r="F1068" s="163"/>
      <c r="G1068" s="163"/>
      <c r="H1068" s="163"/>
      <c r="I1068" s="163"/>
      <c r="J1068" s="163"/>
      <c r="K1068" s="163"/>
      <c r="L1068" s="163"/>
      <c r="M1068" s="163"/>
      <c r="N1068" s="163"/>
      <c r="O1068" s="163"/>
      <c r="P1068" s="163"/>
      <c r="Q1068" s="163"/>
      <c r="R1068" s="163"/>
      <c r="S1068" s="163"/>
      <c r="T1068" s="163"/>
      <c r="U1068" s="163"/>
      <c r="V1068" s="163"/>
      <c r="W1068" s="163"/>
      <c r="X1068" s="163"/>
      <c r="Y1068" s="163"/>
      <c r="Z1068" s="163"/>
      <c r="AA1068" s="163"/>
      <c r="AB1068" s="163"/>
      <c r="AC1068" s="163"/>
      <c r="AD1068" s="163"/>
      <c r="AE1068" s="163"/>
      <c r="AF1068" s="163"/>
      <c r="AG1068" s="163"/>
      <c r="AH1068" s="163"/>
      <c r="AI1068" s="163"/>
      <c r="AJ1068" s="163"/>
      <c r="AK1068" s="163"/>
      <c r="AL1068" s="163"/>
      <c r="AM1068" s="163"/>
      <c r="AN1068" s="163"/>
      <c r="AO1068" s="163"/>
      <c r="AP1068" s="163"/>
      <c r="AQ1068" s="163"/>
      <c r="AR1068" s="163"/>
      <c r="AS1068" s="163"/>
      <c r="AT1068" s="163"/>
      <c r="AU1068" s="163"/>
      <c r="AV1068" s="163"/>
      <c r="AW1068" s="163"/>
      <c r="AX1068" s="163"/>
      <c r="AY1068" s="163"/>
      <c r="AZ1068" s="163"/>
      <c r="BA1068" s="163"/>
      <c r="BB1068" s="163"/>
      <c r="BC1068" s="187"/>
    </row>
    <row r="1069" spans="3:55" x14ac:dyDescent="0.2">
      <c r="C1069" s="163"/>
      <c r="D1069" s="163"/>
      <c r="E1069" s="163"/>
      <c r="F1069" s="163"/>
      <c r="G1069" s="163"/>
      <c r="H1069" s="163"/>
      <c r="I1069" s="163"/>
      <c r="J1069" s="163"/>
      <c r="K1069" s="163"/>
      <c r="L1069" s="163"/>
      <c r="M1069" s="163"/>
      <c r="N1069" s="163"/>
      <c r="O1069" s="163"/>
      <c r="P1069" s="163"/>
      <c r="Q1069" s="163"/>
      <c r="R1069" s="163"/>
      <c r="S1069" s="163"/>
      <c r="T1069" s="163"/>
      <c r="U1069" s="163"/>
      <c r="V1069" s="163"/>
      <c r="W1069" s="163"/>
      <c r="X1069" s="163"/>
      <c r="Y1069" s="163"/>
      <c r="Z1069" s="163"/>
      <c r="AA1069" s="163"/>
      <c r="AB1069" s="163"/>
      <c r="AC1069" s="163"/>
      <c r="AD1069" s="163"/>
      <c r="AE1069" s="163"/>
      <c r="AF1069" s="163"/>
      <c r="AG1069" s="163"/>
      <c r="AH1069" s="163"/>
      <c r="AI1069" s="163"/>
      <c r="AJ1069" s="163"/>
      <c r="AK1069" s="163"/>
      <c r="AL1069" s="163"/>
      <c r="AM1069" s="163"/>
      <c r="AN1069" s="163"/>
      <c r="AO1069" s="163"/>
      <c r="AP1069" s="163"/>
      <c r="AQ1069" s="163"/>
      <c r="AR1069" s="163"/>
      <c r="AS1069" s="163"/>
      <c r="AT1069" s="163"/>
      <c r="AU1069" s="163"/>
      <c r="AV1069" s="163"/>
      <c r="AW1069" s="163"/>
      <c r="AX1069" s="163"/>
      <c r="AY1069" s="163"/>
      <c r="AZ1069" s="163"/>
      <c r="BA1069" s="163"/>
      <c r="BB1069" s="163"/>
      <c r="BC1069" s="187"/>
    </row>
    <row r="1070" spans="3:55" x14ac:dyDescent="0.2">
      <c r="C1070" s="163"/>
      <c r="D1070" s="163"/>
      <c r="E1070" s="163"/>
      <c r="F1070" s="163"/>
      <c r="G1070" s="163"/>
      <c r="H1070" s="163"/>
      <c r="I1070" s="163"/>
      <c r="J1070" s="163"/>
      <c r="K1070" s="163"/>
      <c r="L1070" s="163"/>
      <c r="M1070" s="163"/>
      <c r="N1070" s="163"/>
      <c r="O1070" s="163"/>
      <c r="P1070" s="163"/>
      <c r="Q1070" s="163"/>
      <c r="R1070" s="163"/>
      <c r="S1070" s="163"/>
      <c r="T1070" s="163"/>
      <c r="U1070" s="163"/>
      <c r="V1070" s="163"/>
      <c r="W1070" s="163"/>
      <c r="X1070" s="163"/>
      <c r="Y1070" s="163"/>
      <c r="Z1070" s="163"/>
      <c r="AA1070" s="163"/>
      <c r="AB1070" s="163"/>
      <c r="AC1070" s="163"/>
      <c r="AD1070" s="163"/>
      <c r="AE1070" s="163"/>
      <c r="AF1070" s="163"/>
      <c r="AG1070" s="163"/>
      <c r="AH1070" s="163"/>
      <c r="AI1070" s="163"/>
      <c r="AJ1070" s="163"/>
      <c r="AK1070" s="163"/>
      <c r="AL1070" s="163"/>
      <c r="AM1070" s="163"/>
      <c r="AN1070" s="163"/>
      <c r="AO1070" s="163"/>
      <c r="AP1070" s="163"/>
      <c r="AQ1070" s="163"/>
      <c r="AR1070" s="163"/>
      <c r="AS1070" s="163"/>
      <c r="AT1070" s="163"/>
      <c r="AU1070" s="163"/>
      <c r="AV1070" s="163"/>
      <c r="AW1070" s="163"/>
      <c r="AX1070" s="163"/>
      <c r="AY1070" s="163"/>
      <c r="AZ1070" s="163"/>
      <c r="BA1070" s="163"/>
      <c r="BB1070" s="163"/>
      <c r="BC1070" s="187"/>
    </row>
    <row r="1071" spans="3:55" x14ac:dyDescent="0.2">
      <c r="C1071" s="163"/>
      <c r="D1071" s="163"/>
      <c r="E1071" s="163"/>
      <c r="F1071" s="163"/>
      <c r="G1071" s="163"/>
      <c r="H1071" s="163"/>
      <c r="I1071" s="163"/>
      <c r="J1071" s="163"/>
      <c r="K1071" s="163"/>
      <c r="L1071" s="163"/>
      <c r="M1071" s="163"/>
      <c r="N1071" s="163"/>
      <c r="O1071" s="163"/>
      <c r="P1071" s="163"/>
      <c r="Q1071" s="163"/>
      <c r="R1071" s="163"/>
      <c r="S1071" s="163"/>
      <c r="T1071" s="163"/>
      <c r="U1071" s="163"/>
      <c r="V1071" s="163"/>
      <c r="W1071" s="163"/>
      <c r="X1071" s="163"/>
      <c r="Y1071" s="163"/>
      <c r="Z1071" s="163"/>
      <c r="AA1071" s="163"/>
      <c r="AB1071" s="163"/>
      <c r="AC1071" s="163"/>
      <c r="AD1071" s="163"/>
      <c r="AE1071" s="163"/>
      <c r="AF1071" s="163"/>
      <c r="AG1071" s="163"/>
      <c r="AH1071" s="163"/>
      <c r="AI1071" s="163"/>
      <c r="AJ1071" s="163"/>
      <c r="AK1071" s="163"/>
      <c r="AL1071" s="163"/>
      <c r="AM1071" s="163"/>
      <c r="AN1071" s="163"/>
      <c r="AO1071" s="163"/>
      <c r="AP1071" s="163"/>
      <c r="AQ1071" s="163"/>
      <c r="AR1071" s="163"/>
      <c r="AS1071" s="163"/>
      <c r="AT1071" s="163"/>
      <c r="AU1071" s="163"/>
      <c r="AV1071" s="163"/>
      <c r="AW1071" s="163"/>
      <c r="AX1071" s="163"/>
      <c r="AY1071" s="163"/>
      <c r="AZ1071" s="163"/>
      <c r="BA1071" s="163"/>
      <c r="BB1071" s="163"/>
      <c r="BC1071" s="187"/>
    </row>
    <row r="1072" spans="3:55" x14ac:dyDescent="0.2">
      <c r="C1072" s="163"/>
      <c r="D1072" s="163"/>
      <c r="E1072" s="163"/>
      <c r="F1072" s="163"/>
      <c r="G1072" s="163"/>
      <c r="H1072" s="163"/>
      <c r="I1072" s="163"/>
      <c r="J1072" s="163"/>
      <c r="K1072" s="163"/>
      <c r="L1072" s="163"/>
      <c r="M1072" s="163"/>
      <c r="N1072" s="163"/>
      <c r="O1072" s="163"/>
      <c r="P1072" s="163"/>
      <c r="Q1072" s="163"/>
      <c r="R1072" s="163"/>
      <c r="S1072" s="163"/>
      <c r="T1072" s="163"/>
      <c r="U1072" s="163"/>
      <c r="V1072" s="163"/>
      <c r="W1072" s="163"/>
      <c r="X1072" s="163"/>
      <c r="Y1072" s="163"/>
      <c r="Z1072" s="163"/>
      <c r="AA1072" s="163"/>
      <c r="AB1072" s="163"/>
      <c r="AC1072" s="163"/>
      <c r="AD1072" s="163"/>
      <c r="AE1072" s="163"/>
      <c r="AF1072" s="163"/>
      <c r="AG1072" s="163"/>
      <c r="AH1072" s="163"/>
      <c r="AI1072" s="163"/>
      <c r="AJ1072" s="163"/>
      <c r="AK1072" s="163"/>
      <c r="AL1072" s="163"/>
      <c r="AM1072" s="163"/>
      <c r="AN1072" s="163"/>
      <c r="AO1072" s="163"/>
      <c r="AP1072" s="163"/>
      <c r="AQ1072" s="163"/>
      <c r="AR1072" s="163"/>
      <c r="AS1072" s="163"/>
      <c r="AT1072" s="163"/>
      <c r="AU1072" s="163"/>
      <c r="AV1072" s="163"/>
      <c r="AW1072" s="163"/>
      <c r="AX1072" s="163"/>
      <c r="AY1072" s="163"/>
      <c r="AZ1072" s="163"/>
      <c r="BA1072" s="163"/>
      <c r="BB1072" s="163"/>
      <c r="BC1072" s="187"/>
    </row>
    <row r="1073" spans="3:55" x14ac:dyDescent="0.2">
      <c r="C1073" s="163"/>
      <c r="D1073" s="163"/>
      <c r="E1073" s="163"/>
      <c r="F1073" s="163"/>
      <c r="G1073" s="163"/>
      <c r="H1073" s="163"/>
      <c r="I1073" s="163"/>
      <c r="J1073" s="163"/>
      <c r="K1073" s="163"/>
      <c r="L1073" s="163"/>
      <c r="M1073" s="163"/>
      <c r="N1073" s="163"/>
      <c r="O1073" s="163"/>
      <c r="P1073" s="163"/>
      <c r="Q1073" s="163"/>
      <c r="R1073" s="163"/>
      <c r="S1073" s="163"/>
      <c r="T1073" s="163"/>
      <c r="U1073" s="163"/>
      <c r="V1073" s="163"/>
      <c r="W1073" s="163"/>
      <c r="X1073" s="163"/>
      <c r="Y1073" s="163"/>
      <c r="Z1073" s="163"/>
      <c r="AA1073" s="163"/>
      <c r="AB1073" s="163"/>
      <c r="AC1073" s="163"/>
      <c r="AD1073" s="163"/>
      <c r="AE1073" s="163"/>
      <c r="AF1073" s="163"/>
      <c r="AG1073" s="163"/>
      <c r="AH1073" s="163"/>
      <c r="AI1073" s="163"/>
      <c r="AJ1073" s="163"/>
      <c r="AK1073" s="163"/>
      <c r="AL1073" s="163"/>
      <c r="AM1073" s="163"/>
      <c r="AN1073" s="163"/>
      <c r="AO1073" s="163"/>
      <c r="AP1073" s="163"/>
      <c r="AQ1073" s="163"/>
      <c r="AR1073" s="163"/>
      <c r="AS1073" s="163"/>
      <c r="AT1073" s="163"/>
      <c r="AU1073" s="163"/>
      <c r="AV1073" s="163"/>
      <c r="AW1073" s="163"/>
      <c r="AX1073" s="163"/>
      <c r="AY1073" s="163"/>
      <c r="AZ1073" s="163"/>
      <c r="BA1073" s="163"/>
      <c r="BB1073" s="163"/>
      <c r="BC1073" s="187"/>
    </row>
    <row r="1074" spans="3:55" x14ac:dyDescent="0.2">
      <c r="C1074" s="163"/>
      <c r="D1074" s="163"/>
      <c r="E1074" s="163"/>
      <c r="F1074" s="163"/>
      <c r="G1074" s="163"/>
      <c r="H1074" s="163"/>
      <c r="I1074" s="163"/>
      <c r="J1074" s="163"/>
      <c r="K1074" s="163"/>
      <c r="L1074" s="163"/>
      <c r="M1074" s="163"/>
      <c r="N1074" s="163"/>
      <c r="O1074" s="163"/>
      <c r="P1074" s="163"/>
      <c r="Q1074" s="163"/>
      <c r="R1074" s="163"/>
      <c r="S1074" s="163"/>
      <c r="T1074" s="163"/>
      <c r="U1074" s="163"/>
      <c r="V1074" s="163"/>
      <c r="W1074" s="163"/>
      <c r="X1074" s="163"/>
      <c r="Y1074" s="163"/>
      <c r="Z1074" s="163"/>
      <c r="AA1074" s="163"/>
      <c r="AB1074" s="163"/>
      <c r="AC1074" s="163"/>
      <c r="AD1074" s="163"/>
      <c r="AE1074" s="163"/>
      <c r="AF1074" s="163"/>
      <c r="AG1074" s="163"/>
      <c r="AH1074" s="163"/>
      <c r="AI1074" s="163"/>
      <c r="AJ1074" s="163"/>
      <c r="AK1074" s="163"/>
      <c r="AL1074" s="163"/>
      <c r="AM1074" s="163"/>
      <c r="AN1074" s="163"/>
      <c r="AO1074" s="163"/>
      <c r="AP1074" s="163"/>
      <c r="AQ1074" s="163"/>
      <c r="AR1074" s="163"/>
      <c r="AS1074" s="163"/>
      <c r="AT1074" s="163"/>
      <c r="AU1074" s="163"/>
      <c r="AV1074" s="163"/>
      <c r="AW1074" s="163"/>
      <c r="AX1074" s="163"/>
      <c r="AY1074" s="163"/>
      <c r="AZ1074" s="163"/>
      <c r="BA1074" s="163"/>
      <c r="BB1074" s="163"/>
      <c r="BC1074" s="187"/>
    </row>
    <row r="1075" spans="3:55" x14ac:dyDescent="0.2">
      <c r="C1075" s="163"/>
      <c r="D1075" s="163"/>
      <c r="E1075" s="163"/>
      <c r="F1075" s="163"/>
      <c r="G1075" s="163"/>
      <c r="H1075" s="163"/>
      <c r="I1075" s="163"/>
      <c r="J1075" s="163"/>
      <c r="K1075" s="163"/>
      <c r="L1075" s="163"/>
      <c r="M1075" s="163"/>
      <c r="N1075" s="163"/>
      <c r="O1075" s="163"/>
      <c r="P1075" s="163"/>
      <c r="Q1075" s="163"/>
      <c r="R1075" s="163"/>
      <c r="S1075" s="163"/>
      <c r="T1075" s="163"/>
      <c r="U1075" s="163"/>
      <c r="V1075" s="163"/>
      <c r="W1075" s="163"/>
      <c r="X1075" s="163"/>
      <c r="Y1075" s="163"/>
      <c r="Z1075" s="163"/>
      <c r="AA1075" s="163"/>
      <c r="AB1075" s="163"/>
      <c r="AC1075" s="163"/>
      <c r="AD1075" s="163"/>
      <c r="AE1075" s="163"/>
      <c r="AF1075" s="163"/>
      <c r="AG1075" s="163"/>
      <c r="AH1075" s="163"/>
      <c r="AI1075" s="163"/>
      <c r="AJ1075" s="163"/>
      <c r="AK1075" s="163"/>
      <c r="AL1075" s="163"/>
      <c r="AM1075" s="163"/>
      <c r="AN1075" s="163"/>
      <c r="AO1075" s="163"/>
      <c r="AP1075" s="163"/>
      <c r="AQ1075" s="163"/>
      <c r="AR1075" s="163"/>
      <c r="AS1075" s="163"/>
      <c r="AT1075" s="163"/>
      <c r="AU1075" s="163"/>
      <c r="AV1075" s="163"/>
      <c r="AW1075" s="163"/>
      <c r="AX1075" s="163"/>
      <c r="AY1075" s="163"/>
      <c r="AZ1075" s="163"/>
      <c r="BA1075" s="163"/>
      <c r="BB1075" s="163"/>
      <c r="BC1075" s="187"/>
    </row>
    <row r="1076" spans="3:55" x14ac:dyDescent="0.2">
      <c r="C1076" s="163"/>
      <c r="D1076" s="163"/>
      <c r="E1076" s="163"/>
      <c r="F1076" s="163"/>
      <c r="G1076" s="163"/>
      <c r="H1076" s="163"/>
      <c r="I1076" s="163"/>
      <c r="J1076" s="163"/>
      <c r="K1076" s="163"/>
      <c r="L1076" s="163"/>
      <c r="M1076" s="163"/>
      <c r="N1076" s="163"/>
      <c r="O1076" s="163"/>
      <c r="P1076" s="163"/>
      <c r="Q1076" s="163"/>
      <c r="R1076" s="163"/>
      <c r="S1076" s="163"/>
      <c r="T1076" s="163"/>
      <c r="U1076" s="163"/>
      <c r="V1076" s="163"/>
      <c r="W1076" s="163"/>
      <c r="X1076" s="163"/>
      <c r="Y1076" s="163"/>
      <c r="Z1076" s="163"/>
      <c r="AA1076" s="163"/>
      <c r="AB1076" s="163"/>
      <c r="AC1076" s="163"/>
      <c r="AD1076" s="163"/>
      <c r="AE1076" s="163"/>
      <c r="AF1076" s="163"/>
      <c r="AG1076" s="163"/>
      <c r="AH1076" s="163"/>
      <c r="AI1076" s="163"/>
      <c r="AJ1076" s="163"/>
      <c r="AK1076" s="163"/>
      <c r="AL1076" s="163"/>
      <c r="AM1076" s="163"/>
      <c r="AN1076" s="163"/>
      <c r="AO1076" s="163"/>
      <c r="AP1076" s="163"/>
      <c r="AQ1076" s="163"/>
      <c r="AR1076" s="163"/>
      <c r="AS1076" s="163"/>
      <c r="AT1076" s="163"/>
      <c r="AU1076" s="163"/>
      <c r="AV1076" s="163"/>
      <c r="AW1076" s="163"/>
      <c r="AX1076" s="163"/>
      <c r="AY1076" s="163"/>
      <c r="AZ1076" s="163"/>
      <c r="BA1076" s="163"/>
      <c r="BB1076" s="163"/>
      <c r="BC1076" s="187"/>
    </row>
    <row r="1077" spans="3:55" x14ac:dyDescent="0.2">
      <c r="C1077" s="163"/>
      <c r="D1077" s="163"/>
      <c r="E1077" s="163"/>
      <c r="F1077" s="163"/>
      <c r="G1077" s="163"/>
      <c r="H1077" s="163"/>
      <c r="I1077" s="163"/>
      <c r="J1077" s="163"/>
      <c r="K1077" s="163"/>
      <c r="L1077" s="163"/>
      <c r="M1077" s="163"/>
      <c r="N1077" s="163"/>
      <c r="O1077" s="163"/>
      <c r="P1077" s="163"/>
      <c r="Q1077" s="163"/>
      <c r="R1077" s="163"/>
      <c r="S1077" s="163"/>
      <c r="T1077" s="163"/>
      <c r="U1077" s="163"/>
      <c r="V1077" s="163"/>
      <c r="W1077" s="163"/>
      <c r="X1077" s="163"/>
      <c r="Y1077" s="163"/>
      <c r="Z1077" s="163"/>
      <c r="AA1077" s="163"/>
      <c r="AB1077" s="163"/>
      <c r="AC1077" s="163"/>
      <c r="AD1077" s="163"/>
      <c r="AE1077" s="163"/>
      <c r="AF1077" s="163"/>
      <c r="AG1077" s="163"/>
      <c r="AH1077" s="163"/>
      <c r="AI1077" s="163"/>
      <c r="AJ1077" s="163"/>
      <c r="AK1077" s="163"/>
      <c r="AL1077" s="163"/>
      <c r="AM1077" s="163"/>
      <c r="AN1077" s="163"/>
      <c r="AO1077" s="163"/>
      <c r="AP1077" s="163"/>
      <c r="AQ1077" s="163"/>
      <c r="AR1077" s="163"/>
      <c r="AS1077" s="163"/>
      <c r="AT1077" s="163"/>
      <c r="AU1077" s="163"/>
      <c r="AV1077" s="163"/>
      <c r="AW1077" s="163"/>
      <c r="AX1077" s="163"/>
      <c r="AY1077" s="163"/>
      <c r="AZ1077" s="163"/>
      <c r="BA1077" s="163"/>
      <c r="BB1077" s="163"/>
      <c r="BC1077" s="187"/>
    </row>
    <row r="1078" spans="3:55" x14ac:dyDescent="0.2">
      <c r="C1078" s="163"/>
      <c r="D1078" s="163"/>
      <c r="E1078" s="163"/>
      <c r="F1078" s="163"/>
      <c r="G1078" s="163"/>
      <c r="H1078" s="163"/>
      <c r="I1078" s="163"/>
      <c r="J1078" s="163"/>
      <c r="K1078" s="163"/>
      <c r="L1078" s="163"/>
      <c r="M1078" s="163"/>
      <c r="N1078" s="163"/>
      <c r="O1078" s="163"/>
      <c r="P1078" s="163"/>
      <c r="Q1078" s="163"/>
      <c r="R1078" s="163"/>
      <c r="S1078" s="163"/>
      <c r="T1078" s="163"/>
      <c r="U1078" s="163"/>
      <c r="V1078" s="163"/>
      <c r="W1078" s="163"/>
      <c r="X1078" s="163"/>
      <c r="Y1078" s="163"/>
      <c r="Z1078" s="163"/>
      <c r="AA1078" s="163"/>
      <c r="AB1078" s="163"/>
      <c r="AC1078" s="163"/>
      <c r="AD1078" s="163"/>
      <c r="AE1078" s="163"/>
      <c r="AF1078" s="163"/>
      <c r="AG1078" s="163"/>
      <c r="AH1078" s="163"/>
      <c r="AI1078" s="163"/>
      <c r="AJ1078" s="163"/>
      <c r="AK1078" s="163"/>
      <c r="AL1078" s="163"/>
      <c r="AM1078" s="163"/>
      <c r="AN1078" s="163"/>
      <c r="AO1078" s="163"/>
      <c r="AP1078" s="163"/>
      <c r="AQ1078" s="163"/>
      <c r="AR1078" s="163"/>
      <c r="AS1078" s="163"/>
      <c r="AT1078" s="163"/>
      <c r="AU1078" s="163"/>
      <c r="AV1078" s="163"/>
      <c r="AW1078" s="163"/>
      <c r="AX1078" s="163"/>
      <c r="AY1078" s="163"/>
      <c r="AZ1078" s="163"/>
      <c r="BA1078" s="163"/>
      <c r="BB1078" s="163"/>
      <c r="BC1078" s="187"/>
    </row>
    <row r="1079" spans="3:55" x14ac:dyDescent="0.2">
      <c r="C1079" s="163"/>
      <c r="D1079" s="163"/>
      <c r="E1079" s="163"/>
      <c r="F1079" s="163"/>
      <c r="G1079" s="163"/>
      <c r="H1079" s="163"/>
      <c r="I1079" s="163"/>
      <c r="J1079" s="163"/>
      <c r="K1079" s="163"/>
      <c r="L1079" s="163"/>
      <c r="M1079" s="163"/>
      <c r="N1079" s="163"/>
      <c r="O1079" s="163"/>
      <c r="P1079" s="163"/>
      <c r="Q1079" s="163"/>
      <c r="R1079" s="163"/>
      <c r="S1079" s="163"/>
      <c r="T1079" s="163"/>
      <c r="U1079" s="163"/>
      <c r="V1079" s="163"/>
      <c r="W1079" s="163"/>
      <c r="X1079" s="163"/>
      <c r="Y1079" s="163"/>
      <c r="Z1079" s="163"/>
      <c r="AA1079" s="163"/>
      <c r="AB1079" s="163"/>
      <c r="AC1079" s="163"/>
      <c r="AD1079" s="163"/>
      <c r="AE1079" s="163"/>
      <c r="AF1079" s="163"/>
      <c r="AG1079" s="163"/>
      <c r="AH1079" s="163"/>
      <c r="AI1079" s="163"/>
      <c r="AJ1079" s="163"/>
      <c r="AK1079" s="163"/>
      <c r="AL1079" s="163"/>
      <c r="AM1079" s="163"/>
      <c r="AN1079" s="163"/>
      <c r="AO1079" s="163"/>
      <c r="AP1079" s="163"/>
      <c r="AQ1079" s="163"/>
      <c r="AR1079" s="163"/>
      <c r="AS1079" s="163"/>
      <c r="AT1079" s="163"/>
      <c r="AU1079" s="163"/>
      <c r="AV1079" s="163"/>
      <c r="AW1079" s="163"/>
      <c r="AX1079" s="163"/>
      <c r="AY1079" s="163"/>
      <c r="AZ1079" s="163"/>
      <c r="BA1079" s="163"/>
      <c r="BB1079" s="163"/>
      <c r="BC1079" s="187"/>
    </row>
    <row r="1080" spans="3:55" x14ac:dyDescent="0.2">
      <c r="C1080" s="163"/>
      <c r="D1080" s="163"/>
      <c r="E1080" s="163"/>
      <c r="F1080" s="163"/>
      <c r="G1080" s="163"/>
      <c r="H1080" s="163"/>
      <c r="I1080" s="163"/>
      <c r="J1080" s="163"/>
      <c r="K1080" s="163"/>
      <c r="L1080" s="163"/>
      <c r="M1080" s="163"/>
      <c r="N1080" s="163"/>
      <c r="O1080" s="163"/>
      <c r="P1080" s="163"/>
      <c r="Q1080" s="163"/>
      <c r="R1080" s="163"/>
      <c r="S1080" s="163"/>
      <c r="T1080" s="163"/>
      <c r="U1080" s="163"/>
      <c r="V1080" s="163"/>
      <c r="W1080" s="163"/>
      <c r="X1080" s="163"/>
      <c r="Y1080" s="163"/>
      <c r="Z1080" s="163"/>
      <c r="AA1080" s="163"/>
      <c r="AB1080" s="163"/>
      <c r="AC1080" s="163"/>
      <c r="AD1080" s="163"/>
      <c r="AE1080" s="163"/>
      <c r="AF1080" s="163"/>
      <c r="AG1080" s="163"/>
      <c r="AH1080" s="163"/>
      <c r="AI1080" s="163"/>
      <c r="AJ1080" s="163"/>
      <c r="AK1080" s="163"/>
      <c r="AL1080" s="163"/>
      <c r="AM1080" s="163"/>
      <c r="AN1080" s="163"/>
      <c r="AO1080" s="163"/>
      <c r="AP1080" s="163"/>
      <c r="AQ1080" s="163"/>
      <c r="AR1080" s="163"/>
      <c r="AS1080" s="163"/>
      <c r="AT1080" s="163"/>
      <c r="AU1080" s="163"/>
      <c r="AV1080" s="163"/>
      <c r="AW1080" s="163"/>
      <c r="AX1080" s="163"/>
      <c r="AY1080" s="163"/>
      <c r="AZ1080" s="163"/>
      <c r="BA1080" s="163"/>
      <c r="BB1080" s="163"/>
      <c r="BC1080" s="187"/>
    </row>
    <row r="1081" spans="3:55" x14ac:dyDescent="0.2">
      <c r="C1081" s="163"/>
      <c r="D1081" s="163"/>
      <c r="E1081" s="163"/>
      <c r="F1081" s="163"/>
      <c r="G1081" s="163"/>
      <c r="H1081" s="163"/>
      <c r="I1081" s="163"/>
      <c r="J1081" s="163"/>
      <c r="K1081" s="163"/>
      <c r="L1081" s="163"/>
      <c r="M1081" s="163"/>
      <c r="N1081" s="163"/>
      <c r="O1081" s="163"/>
      <c r="P1081" s="163"/>
      <c r="Q1081" s="163"/>
      <c r="R1081" s="163"/>
      <c r="S1081" s="163"/>
      <c r="T1081" s="163"/>
      <c r="U1081" s="163"/>
      <c r="V1081" s="163"/>
      <c r="W1081" s="163"/>
      <c r="X1081" s="163"/>
      <c r="Y1081" s="163"/>
      <c r="Z1081" s="163"/>
      <c r="AA1081" s="163"/>
      <c r="AB1081" s="163"/>
      <c r="AC1081" s="163"/>
      <c r="AD1081" s="163"/>
      <c r="AE1081" s="163"/>
      <c r="AF1081" s="163"/>
      <c r="AG1081" s="163"/>
      <c r="AH1081" s="163"/>
      <c r="AI1081" s="163"/>
      <c r="AJ1081" s="163"/>
      <c r="AK1081" s="163"/>
      <c r="AL1081" s="163"/>
      <c r="AM1081" s="163"/>
      <c r="AN1081" s="163"/>
      <c r="AO1081" s="163"/>
      <c r="AP1081" s="163"/>
      <c r="AQ1081" s="163"/>
      <c r="AR1081" s="163"/>
      <c r="AS1081" s="163"/>
      <c r="AT1081" s="163"/>
      <c r="AU1081" s="163"/>
      <c r="AV1081" s="163"/>
      <c r="AW1081" s="163"/>
      <c r="AX1081" s="163"/>
      <c r="AY1081" s="163"/>
      <c r="AZ1081" s="163"/>
      <c r="BA1081" s="163"/>
      <c r="BB1081" s="163"/>
      <c r="BC1081" s="187"/>
    </row>
    <row r="1082" spans="3:55" x14ac:dyDescent="0.2">
      <c r="C1082" s="163"/>
      <c r="D1082" s="163"/>
      <c r="E1082" s="163"/>
      <c r="F1082" s="163"/>
      <c r="G1082" s="163"/>
      <c r="H1082" s="163"/>
      <c r="I1082" s="163"/>
      <c r="J1082" s="163"/>
      <c r="K1082" s="163"/>
      <c r="L1082" s="163"/>
      <c r="M1082" s="163"/>
      <c r="N1082" s="163"/>
      <c r="O1082" s="163"/>
      <c r="P1082" s="163"/>
      <c r="Q1082" s="163"/>
      <c r="R1082" s="163"/>
      <c r="S1082" s="163"/>
      <c r="T1082" s="163"/>
      <c r="U1082" s="163"/>
      <c r="V1082" s="163"/>
      <c r="W1082" s="163"/>
      <c r="X1082" s="163"/>
      <c r="Y1082" s="163"/>
      <c r="Z1082" s="163"/>
      <c r="AA1082" s="163"/>
      <c r="AB1082" s="163"/>
      <c r="AC1082" s="163"/>
      <c r="AD1082" s="163"/>
      <c r="AE1082" s="163"/>
      <c r="AF1082" s="163"/>
      <c r="AG1082" s="163"/>
      <c r="AH1082" s="163"/>
      <c r="AI1082" s="163"/>
      <c r="AJ1082" s="163"/>
      <c r="AK1082" s="163"/>
      <c r="AL1082" s="163"/>
      <c r="AM1082" s="163"/>
      <c r="AN1082" s="163"/>
      <c r="AO1082" s="163"/>
      <c r="AP1082" s="163"/>
      <c r="AQ1082" s="163"/>
      <c r="AR1082" s="163"/>
      <c r="AS1082" s="163"/>
      <c r="AT1082" s="163"/>
      <c r="AU1082" s="163"/>
      <c r="AV1082" s="163"/>
      <c r="AW1082" s="163"/>
      <c r="AX1082" s="163"/>
      <c r="AY1082" s="163"/>
      <c r="AZ1082" s="163"/>
      <c r="BA1082" s="163"/>
      <c r="BB1082" s="163"/>
      <c r="BC1082" s="187"/>
    </row>
    <row r="1083" spans="3:55" x14ac:dyDescent="0.2">
      <c r="C1083" s="163"/>
      <c r="D1083" s="163"/>
      <c r="E1083" s="163"/>
      <c r="F1083" s="163"/>
      <c r="G1083" s="163"/>
      <c r="H1083" s="163"/>
      <c r="I1083" s="163"/>
      <c r="J1083" s="163"/>
      <c r="K1083" s="163"/>
      <c r="L1083" s="163"/>
      <c r="M1083" s="163"/>
      <c r="N1083" s="163"/>
      <c r="O1083" s="163"/>
      <c r="P1083" s="163"/>
      <c r="Q1083" s="163"/>
      <c r="R1083" s="163"/>
      <c r="S1083" s="163"/>
      <c r="T1083" s="163"/>
      <c r="U1083" s="163"/>
      <c r="V1083" s="163"/>
      <c r="W1083" s="163"/>
      <c r="X1083" s="163"/>
      <c r="Y1083" s="163"/>
      <c r="Z1083" s="163"/>
      <c r="AA1083" s="163"/>
      <c r="AB1083" s="163"/>
      <c r="AC1083" s="163"/>
      <c r="AD1083" s="163"/>
      <c r="AE1083" s="163"/>
      <c r="AF1083" s="163"/>
      <c r="AG1083" s="163"/>
      <c r="AH1083" s="163"/>
      <c r="AI1083" s="163"/>
      <c r="AJ1083" s="163"/>
      <c r="AK1083" s="163"/>
      <c r="AL1083" s="163"/>
      <c r="AM1083" s="163"/>
      <c r="AN1083" s="163"/>
      <c r="AO1083" s="163"/>
      <c r="AP1083" s="163"/>
      <c r="AQ1083" s="163"/>
      <c r="AR1083" s="163"/>
      <c r="AS1083" s="163"/>
      <c r="AT1083" s="163"/>
      <c r="AU1083" s="163"/>
      <c r="AV1083" s="163"/>
      <c r="AW1083" s="163"/>
      <c r="AX1083" s="163"/>
      <c r="AY1083" s="163"/>
      <c r="AZ1083" s="163"/>
      <c r="BA1083" s="163"/>
      <c r="BB1083" s="163"/>
      <c r="BC1083" s="187"/>
    </row>
    <row r="1084" spans="3:55" x14ac:dyDescent="0.2">
      <c r="C1084" s="163"/>
      <c r="D1084" s="163"/>
      <c r="E1084" s="163"/>
      <c r="F1084" s="163"/>
      <c r="G1084" s="163"/>
      <c r="H1084" s="163"/>
      <c r="I1084" s="163"/>
      <c r="J1084" s="163"/>
      <c r="K1084" s="163"/>
      <c r="L1084" s="163"/>
      <c r="M1084" s="163"/>
      <c r="N1084" s="163"/>
      <c r="O1084" s="163"/>
      <c r="P1084" s="163"/>
      <c r="Q1084" s="163"/>
      <c r="R1084" s="163"/>
      <c r="S1084" s="163"/>
      <c r="T1084" s="163"/>
      <c r="U1084" s="163"/>
      <c r="V1084" s="163"/>
      <c r="W1084" s="163"/>
      <c r="X1084" s="163"/>
      <c r="Y1084" s="163"/>
      <c r="Z1084" s="163"/>
      <c r="AA1084" s="163"/>
      <c r="AB1084" s="163"/>
      <c r="AC1084" s="163"/>
      <c r="AD1084" s="163"/>
      <c r="AE1084" s="163"/>
      <c r="AF1084" s="163"/>
      <c r="AG1084" s="163"/>
      <c r="AH1084" s="163"/>
      <c r="AI1084" s="163"/>
      <c r="AJ1084" s="163"/>
      <c r="AK1084" s="163"/>
      <c r="AL1084" s="163"/>
      <c r="AM1084" s="163"/>
      <c r="AN1084" s="163"/>
      <c r="AO1084" s="163"/>
      <c r="AP1084" s="163"/>
      <c r="AQ1084" s="163"/>
      <c r="AR1084" s="163"/>
      <c r="AS1084" s="163"/>
      <c r="AT1084" s="163"/>
      <c r="AU1084" s="163"/>
      <c r="AV1084" s="163"/>
      <c r="AW1084" s="163"/>
      <c r="AX1084" s="163"/>
      <c r="AY1084" s="163"/>
      <c r="AZ1084" s="163"/>
      <c r="BA1084" s="163"/>
      <c r="BB1084" s="163"/>
      <c r="BC1084" s="187"/>
    </row>
    <row r="1085" spans="3:55" x14ac:dyDescent="0.2">
      <c r="C1085" s="163"/>
      <c r="D1085" s="163"/>
      <c r="E1085" s="163"/>
      <c r="F1085" s="163"/>
      <c r="G1085" s="163"/>
      <c r="H1085" s="163"/>
      <c r="I1085" s="163"/>
      <c r="J1085" s="163"/>
      <c r="K1085" s="163"/>
      <c r="L1085" s="163"/>
      <c r="M1085" s="163"/>
      <c r="N1085" s="163"/>
      <c r="O1085" s="163"/>
      <c r="P1085" s="163"/>
      <c r="Q1085" s="163"/>
      <c r="R1085" s="163"/>
      <c r="S1085" s="163"/>
      <c r="T1085" s="163"/>
      <c r="U1085" s="163"/>
      <c r="V1085" s="163"/>
      <c r="W1085" s="163"/>
      <c r="X1085" s="163"/>
      <c r="Y1085" s="163"/>
      <c r="Z1085" s="163"/>
      <c r="AA1085" s="163"/>
      <c r="AB1085" s="163"/>
      <c r="AC1085" s="163"/>
      <c r="AD1085" s="163"/>
      <c r="AE1085" s="163"/>
      <c r="AF1085" s="163"/>
      <c r="AG1085" s="163"/>
      <c r="AH1085" s="163"/>
      <c r="AI1085" s="163"/>
      <c r="AJ1085" s="163"/>
      <c r="AK1085" s="163"/>
      <c r="AL1085" s="163"/>
      <c r="AM1085" s="163"/>
      <c r="AN1085" s="163"/>
      <c r="AO1085" s="163"/>
      <c r="AP1085" s="163"/>
      <c r="AQ1085" s="163"/>
      <c r="AR1085" s="163"/>
      <c r="AS1085" s="163"/>
      <c r="AT1085" s="163"/>
      <c r="AU1085" s="163"/>
      <c r="AV1085" s="163"/>
      <c r="AW1085" s="163"/>
      <c r="AX1085" s="163"/>
      <c r="AY1085" s="163"/>
      <c r="AZ1085" s="163"/>
      <c r="BA1085" s="163"/>
      <c r="BB1085" s="163"/>
      <c r="BC1085" s="187"/>
    </row>
    <row r="1086" spans="3:55" x14ac:dyDescent="0.2">
      <c r="C1086" s="163"/>
      <c r="D1086" s="163"/>
      <c r="E1086" s="163"/>
      <c r="F1086" s="163"/>
      <c r="G1086" s="163"/>
      <c r="H1086" s="163"/>
      <c r="I1086" s="163"/>
      <c r="J1086" s="163"/>
      <c r="K1086" s="163"/>
      <c r="L1086" s="163"/>
      <c r="M1086" s="163"/>
      <c r="N1086" s="163"/>
      <c r="O1086" s="163"/>
      <c r="P1086" s="163"/>
      <c r="Q1086" s="163"/>
      <c r="R1086" s="163"/>
      <c r="S1086" s="163"/>
      <c r="T1086" s="163"/>
      <c r="U1086" s="163"/>
      <c r="V1086" s="163"/>
      <c r="W1086" s="163"/>
      <c r="X1086" s="163"/>
      <c r="Y1086" s="163"/>
      <c r="Z1086" s="163"/>
      <c r="AA1086" s="163"/>
      <c r="AB1086" s="163"/>
      <c r="AC1086" s="163"/>
      <c r="AD1086" s="163"/>
      <c r="AE1086" s="163"/>
      <c r="AF1086" s="163"/>
      <c r="AG1086" s="163"/>
      <c r="AH1086" s="163"/>
      <c r="AI1086" s="163"/>
      <c r="AJ1086" s="163"/>
      <c r="AK1086" s="163"/>
      <c r="AL1086" s="163"/>
      <c r="AM1086" s="163"/>
      <c r="AN1086" s="163"/>
      <c r="AO1086" s="163"/>
      <c r="AP1086" s="163"/>
      <c r="AQ1086" s="163"/>
      <c r="AR1086" s="163"/>
      <c r="AS1086" s="163"/>
      <c r="AT1086" s="163"/>
      <c r="AU1086" s="163"/>
      <c r="AV1086" s="163"/>
      <c r="AW1086" s="163"/>
      <c r="AX1086" s="163"/>
      <c r="AY1086" s="163"/>
      <c r="AZ1086" s="163"/>
      <c r="BA1086" s="163"/>
      <c r="BB1086" s="163"/>
      <c r="BC1086" s="187"/>
    </row>
    <row r="1087" spans="3:55" x14ac:dyDescent="0.2">
      <c r="C1087" s="163"/>
      <c r="D1087" s="163"/>
      <c r="E1087" s="163"/>
      <c r="F1087" s="163"/>
      <c r="G1087" s="163"/>
      <c r="H1087" s="163"/>
      <c r="I1087" s="163"/>
      <c r="J1087" s="163"/>
      <c r="K1087" s="163"/>
      <c r="L1087" s="163"/>
      <c r="M1087" s="163"/>
      <c r="N1087" s="163"/>
      <c r="O1087" s="163"/>
      <c r="P1087" s="163"/>
      <c r="Q1087" s="163"/>
      <c r="R1087" s="163"/>
      <c r="S1087" s="163"/>
      <c r="T1087" s="163"/>
      <c r="U1087" s="163"/>
      <c r="V1087" s="163"/>
      <c r="W1087" s="163"/>
      <c r="X1087" s="163"/>
      <c r="Y1087" s="163"/>
      <c r="Z1087" s="163"/>
      <c r="AA1087" s="163"/>
      <c r="AB1087" s="163"/>
      <c r="AC1087" s="163"/>
      <c r="AD1087" s="163"/>
      <c r="AE1087" s="163"/>
      <c r="AF1087" s="163"/>
      <c r="AG1087" s="163"/>
      <c r="AH1087" s="163"/>
      <c r="AI1087" s="163"/>
      <c r="AJ1087" s="163"/>
      <c r="AK1087" s="163"/>
      <c r="AL1087" s="163"/>
      <c r="AM1087" s="163"/>
      <c r="AN1087" s="163"/>
      <c r="AO1087" s="163"/>
      <c r="AP1087" s="163"/>
      <c r="AQ1087" s="163"/>
      <c r="AR1087" s="163"/>
      <c r="AS1087" s="163"/>
      <c r="AT1087" s="163"/>
      <c r="AU1087" s="163"/>
      <c r="AV1087" s="163"/>
      <c r="AW1087" s="163"/>
      <c r="AX1087" s="163"/>
      <c r="AY1087" s="163"/>
      <c r="AZ1087" s="163"/>
      <c r="BA1087" s="163"/>
      <c r="BB1087" s="163"/>
      <c r="BC1087" s="187"/>
    </row>
    <row r="1088" spans="3:55" x14ac:dyDescent="0.2">
      <c r="C1088" s="163"/>
      <c r="D1088" s="163"/>
      <c r="E1088" s="163"/>
      <c r="F1088" s="163"/>
      <c r="G1088" s="163"/>
      <c r="H1088" s="163"/>
      <c r="I1088" s="163"/>
      <c r="J1088" s="163"/>
      <c r="K1088" s="163"/>
      <c r="L1088" s="163"/>
      <c r="M1088" s="163"/>
      <c r="N1088" s="163"/>
      <c r="O1088" s="163"/>
      <c r="P1088" s="163"/>
      <c r="Q1088" s="163"/>
      <c r="R1088" s="163"/>
      <c r="S1088" s="163"/>
      <c r="T1088" s="163"/>
      <c r="U1088" s="163"/>
      <c r="V1088" s="163"/>
      <c r="W1088" s="163"/>
      <c r="X1088" s="163"/>
      <c r="Y1088" s="163"/>
      <c r="Z1088" s="163"/>
      <c r="AA1088" s="163"/>
      <c r="AB1088" s="163"/>
      <c r="AC1088" s="163"/>
      <c r="AD1088" s="163"/>
      <c r="AE1088" s="163"/>
      <c r="AF1088" s="163"/>
      <c r="AG1088" s="163"/>
      <c r="AH1088" s="163"/>
      <c r="AI1088" s="163"/>
      <c r="AJ1088" s="163"/>
      <c r="AK1088" s="163"/>
      <c r="AL1088" s="163"/>
      <c r="AM1088" s="163"/>
      <c r="AN1088" s="163"/>
      <c r="AO1088" s="163"/>
      <c r="AP1088" s="163"/>
      <c r="AQ1088" s="163"/>
      <c r="AR1088" s="163"/>
      <c r="AS1088" s="163"/>
      <c r="AT1088" s="163"/>
      <c r="AU1088" s="163"/>
      <c r="AV1088" s="163"/>
      <c r="AW1088" s="163"/>
      <c r="AX1088" s="163"/>
      <c r="AY1088" s="163"/>
      <c r="AZ1088" s="163"/>
      <c r="BA1088" s="163"/>
      <c r="BB1088" s="163"/>
      <c r="BC1088" s="187"/>
    </row>
    <row r="1089" spans="3:55" x14ac:dyDescent="0.2">
      <c r="C1089" s="163"/>
      <c r="D1089" s="163"/>
      <c r="E1089" s="163"/>
      <c r="F1089" s="163"/>
      <c r="G1089" s="163"/>
      <c r="H1089" s="163"/>
      <c r="I1089" s="163"/>
      <c r="J1089" s="163"/>
      <c r="K1089" s="163"/>
      <c r="L1089" s="163"/>
      <c r="M1089" s="163"/>
      <c r="N1089" s="163"/>
      <c r="O1089" s="163"/>
      <c r="P1089" s="163"/>
      <c r="Q1089" s="163"/>
      <c r="R1089" s="163"/>
      <c r="S1089" s="163"/>
      <c r="T1089" s="163"/>
      <c r="U1089" s="163"/>
      <c r="V1089" s="163"/>
      <c r="W1089" s="163"/>
      <c r="X1089" s="163"/>
      <c r="Y1089" s="163"/>
      <c r="Z1089" s="163"/>
      <c r="AA1089" s="163"/>
      <c r="AB1089" s="163"/>
      <c r="AC1089" s="163"/>
      <c r="AD1089" s="163"/>
      <c r="AE1089" s="163"/>
      <c r="AF1089" s="163"/>
      <c r="AG1089" s="163"/>
      <c r="AH1089" s="163"/>
      <c r="AI1089" s="163"/>
      <c r="AJ1089" s="163"/>
      <c r="AK1089" s="163"/>
      <c r="AL1089" s="163"/>
      <c r="AM1089" s="163"/>
      <c r="AN1089" s="163"/>
      <c r="AO1089" s="163"/>
      <c r="AP1089" s="163"/>
      <c r="AQ1089" s="163"/>
      <c r="AR1089" s="163"/>
      <c r="AS1089" s="163"/>
      <c r="AT1089" s="163"/>
      <c r="AU1089" s="163"/>
      <c r="AV1089" s="163"/>
      <c r="AW1089" s="163"/>
      <c r="AX1089" s="163"/>
      <c r="AY1089" s="163"/>
      <c r="AZ1089" s="163"/>
      <c r="BA1089" s="163"/>
      <c r="BB1089" s="163"/>
      <c r="BC1089" s="187"/>
    </row>
    <row r="1090" spans="3:55" x14ac:dyDescent="0.2">
      <c r="C1090" s="163"/>
      <c r="D1090" s="163"/>
      <c r="E1090" s="163"/>
      <c r="F1090" s="163"/>
      <c r="G1090" s="163"/>
      <c r="H1090" s="163"/>
      <c r="I1090" s="163"/>
      <c r="J1090" s="163"/>
      <c r="K1090" s="163"/>
      <c r="L1090" s="163"/>
      <c r="M1090" s="163"/>
      <c r="N1090" s="163"/>
      <c r="O1090" s="163"/>
      <c r="P1090" s="163"/>
      <c r="Q1090" s="163"/>
      <c r="R1090" s="163"/>
      <c r="S1090" s="163"/>
      <c r="T1090" s="163"/>
      <c r="U1090" s="163"/>
      <c r="V1090" s="163"/>
      <c r="W1090" s="163"/>
      <c r="X1090" s="163"/>
      <c r="Y1090" s="163"/>
      <c r="Z1090" s="163"/>
      <c r="AA1090" s="163"/>
      <c r="AB1090" s="163"/>
      <c r="AC1090" s="163"/>
      <c r="AD1090" s="163"/>
      <c r="AE1090" s="163"/>
      <c r="AF1090" s="163"/>
      <c r="AG1090" s="163"/>
      <c r="AH1090" s="163"/>
      <c r="AI1090" s="163"/>
      <c r="AJ1090" s="163"/>
      <c r="AK1090" s="163"/>
      <c r="AL1090" s="163"/>
      <c r="AM1090" s="163"/>
      <c r="AN1090" s="163"/>
      <c r="AO1090" s="163"/>
      <c r="AP1090" s="163"/>
      <c r="AQ1090" s="163"/>
      <c r="AR1090" s="163"/>
      <c r="AS1090" s="163"/>
      <c r="AT1090" s="163"/>
      <c r="AU1090" s="163"/>
      <c r="AV1090" s="163"/>
      <c r="AW1090" s="163"/>
      <c r="AX1090" s="163"/>
      <c r="AY1090" s="163"/>
      <c r="AZ1090" s="163"/>
      <c r="BA1090" s="163"/>
      <c r="BB1090" s="163"/>
      <c r="BC1090" s="187"/>
    </row>
    <row r="1091" spans="3:55" x14ac:dyDescent="0.2">
      <c r="C1091" s="163"/>
      <c r="D1091" s="163"/>
      <c r="E1091" s="163"/>
      <c r="F1091" s="163"/>
      <c r="G1091" s="163"/>
      <c r="H1091" s="163"/>
      <c r="I1091" s="163"/>
      <c r="J1091" s="163"/>
      <c r="K1091" s="163"/>
      <c r="L1091" s="163"/>
      <c r="M1091" s="163"/>
      <c r="N1091" s="163"/>
      <c r="O1091" s="163"/>
      <c r="P1091" s="163"/>
      <c r="Q1091" s="163"/>
      <c r="R1091" s="163"/>
      <c r="S1091" s="163"/>
      <c r="T1091" s="163"/>
      <c r="U1091" s="163"/>
      <c r="V1091" s="163"/>
      <c r="W1091" s="163"/>
      <c r="X1091" s="163"/>
      <c r="Y1091" s="163"/>
      <c r="Z1091" s="163"/>
      <c r="AA1091" s="163"/>
      <c r="AB1091" s="163"/>
      <c r="AC1091" s="163"/>
      <c r="AD1091" s="163"/>
      <c r="AE1091" s="163"/>
      <c r="AF1091" s="163"/>
      <c r="AG1091" s="163"/>
      <c r="AH1091" s="163"/>
      <c r="AI1091" s="163"/>
      <c r="AJ1091" s="163"/>
      <c r="AK1091" s="163"/>
      <c r="AL1091" s="163"/>
      <c r="AM1091" s="163"/>
      <c r="AN1091" s="163"/>
      <c r="AO1091" s="163"/>
      <c r="AP1091" s="163"/>
      <c r="AQ1091" s="163"/>
      <c r="AR1091" s="163"/>
      <c r="AS1091" s="163"/>
      <c r="AT1091" s="163"/>
      <c r="AU1091" s="163"/>
      <c r="AV1091" s="163"/>
      <c r="AW1091" s="163"/>
      <c r="AX1091" s="163"/>
      <c r="AY1091" s="163"/>
      <c r="AZ1091" s="163"/>
      <c r="BA1091" s="163"/>
      <c r="BB1091" s="163"/>
      <c r="BC1091" s="187"/>
    </row>
    <row r="1092" spans="3:55" x14ac:dyDescent="0.2">
      <c r="C1092" s="163"/>
      <c r="D1092" s="163"/>
      <c r="E1092" s="163"/>
      <c r="F1092" s="163"/>
      <c r="G1092" s="163"/>
      <c r="H1092" s="163"/>
      <c r="I1092" s="163"/>
      <c r="J1092" s="163"/>
      <c r="K1092" s="163"/>
      <c r="L1092" s="163"/>
      <c r="M1092" s="163"/>
      <c r="N1092" s="163"/>
      <c r="O1092" s="163"/>
      <c r="P1092" s="163"/>
      <c r="Q1092" s="163"/>
      <c r="R1092" s="163"/>
      <c r="S1092" s="163"/>
      <c r="T1092" s="163"/>
      <c r="U1092" s="163"/>
      <c r="V1092" s="163"/>
      <c r="W1092" s="163"/>
      <c r="X1092" s="163"/>
      <c r="Y1092" s="163"/>
      <c r="Z1092" s="163"/>
      <c r="AA1092" s="163"/>
      <c r="AB1092" s="163"/>
      <c r="AC1092" s="163"/>
      <c r="AD1092" s="163"/>
      <c r="AE1092" s="163"/>
      <c r="AF1092" s="163"/>
      <c r="AG1092" s="163"/>
      <c r="AH1092" s="163"/>
      <c r="AI1092" s="163"/>
      <c r="AJ1092" s="163"/>
      <c r="AK1092" s="163"/>
      <c r="AL1092" s="163"/>
      <c r="AM1092" s="163"/>
      <c r="AN1092" s="163"/>
      <c r="AO1092" s="163"/>
      <c r="AP1092" s="163"/>
      <c r="AQ1092" s="163"/>
      <c r="AR1092" s="163"/>
      <c r="AS1092" s="163"/>
      <c r="AT1092" s="163"/>
      <c r="AU1092" s="163"/>
      <c r="AV1092" s="163"/>
      <c r="AW1092" s="163"/>
      <c r="AX1092" s="163"/>
      <c r="AY1092" s="163"/>
      <c r="AZ1092" s="163"/>
      <c r="BA1092" s="163"/>
      <c r="BB1092" s="163"/>
      <c r="BC1092" s="187"/>
    </row>
    <row r="1093" spans="3:55" x14ac:dyDescent="0.2">
      <c r="C1093" s="163"/>
      <c r="D1093" s="163"/>
      <c r="E1093" s="163"/>
      <c r="F1093" s="163"/>
      <c r="G1093" s="163"/>
      <c r="H1093" s="163"/>
      <c r="I1093" s="163"/>
      <c r="J1093" s="163"/>
      <c r="K1093" s="163"/>
      <c r="L1093" s="163"/>
      <c r="M1093" s="163"/>
      <c r="N1093" s="163"/>
      <c r="O1093" s="163"/>
      <c r="P1093" s="163"/>
      <c r="Q1093" s="163"/>
      <c r="R1093" s="163"/>
      <c r="S1093" s="163"/>
      <c r="T1093" s="163"/>
      <c r="U1093" s="163"/>
      <c r="V1093" s="163"/>
      <c r="W1093" s="163"/>
      <c r="X1093" s="163"/>
      <c r="Y1093" s="163"/>
      <c r="Z1093" s="163"/>
      <c r="AA1093" s="163"/>
      <c r="AB1093" s="163"/>
      <c r="AC1093" s="163"/>
      <c r="AD1093" s="163"/>
      <c r="AE1093" s="163"/>
      <c r="AF1093" s="163"/>
      <c r="AG1093" s="163"/>
      <c r="AH1093" s="163"/>
      <c r="AI1093" s="163"/>
      <c r="AJ1093" s="163"/>
      <c r="AK1093" s="163"/>
      <c r="AL1093" s="163"/>
      <c r="AM1093" s="163"/>
      <c r="AN1093" s="163"/>
      <c r="AO1093" s="163"/>
      <c r="AP1093" s="163"/>
      <c r="AQ1093" s="163"/>
      <c r="AR1093" s="163"/>
      <c r="AS1093" s="163"/>
      <c r="AT1093" s="163"/>
      <c r="AU1093" s="163"/>
      <c r="AV1093" s="163"/>
      <c r="AW1093" s="163"/>
      <c r="AX1093" s="163"/>
      <c r="AY1093" s="163"/>
      <c r="AZ1093" s="163"/>
      <c r="BA1093" s="163"/>
      <c r="BB1093" s="163"/>
      <c r="BC1093" s="187"/>
    </row>
    <row r="1094" spans="3:55" x14ac:dyDescent="0.2">
      <c r="C1094" s="163"/>
      <c r="D1094" s="163"/>
      <c r="E1094" s="163"/>
      <c r="F1094" s="163"/>
      <c r="G1094" s="163"/>
      <c r="H1094" s="163"/>
      <c r="I1094" s="163"/>
      <c r="J1094" s="163"/>
      <c r="K1094" s="163"/>
      <c r="L1094" s="163"/>
      <c r="M1094" s="163"/>
      <c r="N1094" s="163"/>
      <c r="O1094" s="163"/>
      <c r="P1094" s="163"/>
      <c r="Q1094" s="163"/>
      <c r="R1094" s="163"/>
      <c r="S1094" s="163"/>
      <c r="T1094" s="163"/>
      <c r="U1094" s="163"/>
      <c r="V1094" s="163"/>
      <c r="W1094" s="163"/>
      <c r="X1094" s="163"/>
      <c r="Y1094" s="163"/>
      <c r="Z1094" s="163"/>
      <c r="AA1094" s="163"/>
      <c r="AB1094" s="163"/>
      <c r="AC1094" s="163"/>
      <c r="AD1094" s="163"/>
      <c r="AE1094" s="163"/>
      <c r="AF1094" s="163"/>
      <c r="AG1094" s="163"/>
      <c r="AH1094" s="163"/>
      <c r="AI1094" s="163"/>
      <c r="AJ1094" s="163"/>
      <c r="AK1094" s="163"/>
      <c r="AL1094" s="163"/>
      <c r="AM1094" s="163"/>
      <c r="AN1094" s="163"/>
      <c r="AO1094" s="163"/>
      <c r="AP1094" s="163"/>
      <c r="AQ1094" s="163"/>
      <c r="AR1094" s="163"/>
      <c r="AS1094" s="163"/>
      <c r="AT1094" s="163"/>
      <c r="AU1094" s="163"/>
      <c r="AV1094" s="163"/>
      <c r="AW1094" s="163"/>
      <c r="AX1094" s="163"/>
      <c r="AY1094" s="163"/>
      <c r="AZ1094" s="163"/>
      <c r="BA1094" s="163"/>
      <c r="BB1094" s="163"/>
      <c r="BC1094" s="187"/>
    </row>
    <row r="1095" spans="3:55" x14ac:dyDescent="0.2">
      <c r="C1095" s="163"/>
      <c r="D1095" s="163"/>
      <c r="E1095" s="163"/>
      <c r="F1095" s="163"/>
      <c r="G1095" s="163"/>
      <c r="H1095" s="163"/>
      <c r="I1095" s="163"/>
      <c r="J1095" s="163"/>
      <c r="K1095" s="163"/>
      <c r="L1095" s="163"/>
      <c r="M1095" s="163"/>
      <c r="N1095" s="163"/>
      <c r="O1095" s="163"/>
      <c r="P1095" s="163"/>
      <c r="Q1095" s="163"/>
      <c r="R1095" s="163"/>
      <c r="S1095" s="163"/>
      <c r="T1095" s="163"/>
      <c r="U1095" s="163"/>
      <c r="V1095" s="163"/>
      <c r="W1095" s="163"/>
      <c r="X1095" s="163"/>
      <c r="Y1095" s="163"/>
      <c r="Z1095" s="163"/>
      <c r="AA1095" s="163"/>
      <c r="AB1095" s="163"/>
      <c r="AC1095" s="163"/>
      <c r="AD1095" s="163"/>
      <c r="AE1095" s="163"/>
      <c r="AF1095" s="163"/>
      <c r="AG1095" s="163"/>
      <c r="AH1095" s="163"/>
      <c r="AI1095" s="163"/>
      <c r="AJ1095" s="163"/>
      <c r="AK1095" s="163"/>
      <c r="AL1095" s="163"/>
      <c r="AM1095" s="163"/>
      <c r="AN1095" s="163"/>
      <c r="AO1095" s="163"/>
      <c r="AP1095" s="163"/>
      <c r="AQ1095" s="163"/>
      <c r="AR1095" s="163"/>
      <c r="AS1095" s="163"/>
      <c r="AT1095" s="163"/>
      <c r="AU1095" s="163"/>
      <c r="AV1095" s="163"/>
      <c r="AW1095" s="163"/>
      <c r="AX1095" s="163"/>
      <c r="AY1095" s="163"/>
      <c r="AZ1095" s="163"/>
      <c r="BA1095" s="163"/>
      <c r="BB1095" s="163"/>
      <c r="BC1095" s="187"/>
    </row>
    <row r="1096" spans="3:55" x14ac:dyDescent="0.2">
      <c r="C1096" s="163"/>
      <c r="D1096" s="163"/>
      <c r="E1096" s="163"/>
      <c r="F1096" s="163"/>
      <c r="G1096" s="163"/>
      <c r="H1096" s="163"/>
      <c r="I1096" s="163"/>
      <c r="J1096" s="163"/>
      <c r="K1096" s="163"/>
      <c r="L1096" s="163"/>
      <c r="M1096" s="163"/>
      <c r="N1096" s="163"/>
      <c r="O1096" s="163"/>
      <c r="P1096" s="163"/>
      <c r="Q1096" s="163"/>
      <c r="R1096" s="163"/>
      <c r="S1096" s="163"/>
      <c r="T1096" s="163"/>
      <c r="U1096" s="163"/>
      <c r="V1096" s="163"/>
      <c r="W1096" s="163"/>
      <c r="X1096" s="163"/>
      <c r="Y1096" s="163"/>
      <c r="Z1096" s="163"/>
      <c r="AA1096" s="163"/>
      <c r="AB1096" s="163"/>
      <c r="AC1096" s="163"/>
      <c r="AD1096" s="163"/>
      <c r="AE1096" s="163"/>
      <c r="AF1096" s="163"/>
      <c r="AG1096" s="163"/>
      <c r="AH1096" s="163"/>
      <c r="AI1096" s="163"/>
      <c r="AJ1096" s="163"/>
      <c r="AK1096" s="163"/>
      <c r="AL1096" s="163"/>
      <c r="AM1096" s="163"/>
      <c r="AN1096" s="163"/>
      <c r="AO1096" s="163"/>
      <c r="AP1096" s="163"/>
      <c r="AQ1096" s="163"/>
      <c r="AR1096" s="163"/>
      <c r="AS1096" s="163"/>
      <c r="AT1096" s="163"/>
      <c r="AU1096" s="163"/>
      <c r="AV1096" s="163"/>
      <c r="AW1096" s="163"/>
      <c r="AX1096" s="163"/>
      <c r="AY1096" s="163"/>
      <c r="AZ1096" s="163"/>
      <c r="BA1096" s="163"/>
      <c r="BB1096" s="163"/>
      <c r="BC1096" s="187"/>
    </row>
    <row r="1097" spans="3:55" x14ac:dyDescent="0.2">
      <c r="C1097" s="163"/>
      <c r="D1097" s="163"/>
      <c r="E1097" s="163"/>
      <c r="F1097" s="163"/>
      <c r="G1097" s="163"/>
      <c r="H1097" s="163"/>
      <c r="I1097" s="163"/>
      <c r="J1097" s="163"/>
      <c r="K1097" s="163"/>
      <c r="L1097" s="163"/>
      <c r="M1097" s="163"/>
      <c r="N1097" s="163"/>
      <c r="O1097" s="163"/>
      <c r="P1097" s="163"/>
      <c r="Q1097" s="163"/>
      <c r="R1097" s="163"/>
      <c r="S1097" s="163"/>
      <c r="T1097" s="163"/>
      <c r="U1097" s="163"/>
      <c r="V1097" s="163"/>
      <c r="W1097" s="163"/>
      <c r="X1097" s="163"/>
      <c r="Y1097" s="163"/>
      <c r="Z1097" s="163"/>
      <c r="AA1097" s="163"/>
      <c r="AB1097" s="163"/>
      <c r="AC1097" s="163"/>
      <c r="AD1097" s="163"/>
      <c r="AE1097" s="163"/>
      <c r="AF1097" s="163"/>
      <c r="AG1097" s="163"/>
      <c r="AH1097" s="163"/>
      <c r="AI1097" s="163"/>
      <c r="AJ1097" s="163"/>
      <c r="AK1097" s="163"/>
      <c r="AL1097" s="163"/>
      <c r="AM1097" s="163"/>
      <c r="AN1097" s="163"/>
      <c r="AO1097" s="163"/>
      <c r="AP1097" s="163"/>
      <c r="AQ1097" s="163"/>
      <c r="AR1097" s="163"/>
      <c r="AS1097" s="163"/>
      <c r="AT1097" s="163"/>
      <c r="AU1097" s="163"/>
      <c r="AV1097" s="163"/>
      <c r="AW1097" s="163"/>
      <c r="AX1097" s="163"/>
      <c r="AY1097" s="163"/>
      <c r="AZ1097" s="163"/>
      <c r="BA1097" s="163"/>
      <c r="BB1097" s="163"/>
      <c r="BC1097" s="187"/>
    </row>
    <row r="1098" spans="3:55" x14ac:dyDescent="0.2">
      <c r="C1098" s="163"/>
      <c r="D1098" s="163"/>
      <c r="E1098" s="163"/>
      <c r="F1098" s="163"/>
      <c r="G1098" s="163"/>
      <c r="H1098" s="163"/>
      <c r="I1098" s="163"/>
      <c r="J1098" s="163"/>
      <c r="K1098" s="163"/>
      <c r="L1098" s="163"/>
      <c r="M1098" s="163"/>
      <c r="N1098" s="163"/>
      <c r="O1098" s="163"/>
      <c r="P1098" s="163"/>
      <c r="Q1098" s="163"/>
      <c r="R1098" s="163"/>
      <c r="S1098" s="163"/>
      <c r="T1098" s="163"/>
      <c r="U1098" s="163"/>
      <c r="V1098" s="163"/>
      <c r="W1098" s="163"/>
      <c r="X1098" s="163"/>
      <c r="Y1098" s="163"/>
      <c r="Z1098" s="163"/>
      <c r="AA1098" s="163"/>
      <c r="AB1098" s="163"/>
      <c r="AC1098" s="163"/>
      <c r="AD1098" s="163"/>
      <c r="AE1098" s="163"/>
      <c r="AF1098" s="163"/>
      <c r="AG1098" s="163"/>
      <c r="AH1098" s="163"/>
      <c r="AI1098" s="163"/>
      <c r="AJ1098" s="163"/>
      <c r="AK1098" s="163"/>
      <c r="AL1098" s="163"/>
      <c r="AM1098" s="163"/>
      <c r="AN1098" s="163"/>
      <c r="AO1098" s="163"/>
      <c r="AP1098" s="163"/>
      <c r="AQ1098" s="163"/>
      <c r="AR1098" s="163"/>
      <c r="AS1098" s="163"/>
      <c r="AT1098" s="163"/>
      <c r="AU1098" s="163"/>
      <c r="AV1098" s="163"/>
      <c r="AW1098" s="163"/>
      <c r="AX1098" s="163"/>
      <c r="AY1098" s="163"/>
      <c r="AZ1098" s="163"/>
      <c r="BA1098" s="163"/>
      <c r="BB1098" s="163"/>
      <c r="BC1098" s="187"/>
    </row>
    <row r="1099" spans="3:55" x14ac:dyDescent="0.2">
      <c r="C1099" s="163"/>
      <c r="D1099" s="163"/>
      <c r="E1099" s="163"/>
      <c r="F1099" s="163"/>
      <c r="G1099" s="163"/>
      <c r="H1099" s="163"/>
      <c r="I1099" s="163"/>
      <c r="J1099" s="163"/>
      <c r="K1099" s="163"/>
      <c r="L1099" s="163"/>
      <c r="M1099" s="163"/>
      <c r="N1099" s="163"/>
      <c r="O1099" s="163"/>
      <c r="P1099" s="163"/>
      <c r="Q1099" s="163"/>
      <c r="R1099" s="163"/>
      <c r="S1099" s="163"/>
      <c r="T1099" s="163"/>
      <c r="U1099" s="163"/>
      <c r="V1099" s="163"/>
      <c r="W1099" s="163"/>
      <c r="X1099" s="163"/>
      <c r="Y1099" s="163"/>
      <c r="Z1099" s="163"/>
      <c r="AA1099" s="163"/>
      <c r="AB1099" s="163"/>
      <c r="AC1099" s="163"/>
      <c r="AD1099" s="163"/>
      <c r="AE1099" s="163"/>
      <c r="AF1099" s="163"/>
      <c r="AG1099" s="163"/>
      <c r="AH1099" s="163"/>
      <c r="AI1099" s="163"/>
      <c r="AJ1099" s="163"/>
      <c r="AK1099" s="163"/>
      <c r="AL1099" s="163"/>
      <c r="AM1099" s="163"/>
      <c r="AN1099" s="163"/>
      <c r="AO1099" s="163"/>
      <c r="AP1099" s="163"/>
      <c r="AQ1099" s="163"/>
      <c r="AR1099" s="163"/>
      <c r="AS1099" s="163"/>
      <c r="AT1099" s="163"/>
      <c r="AU1099" s="163"/>
      <c r="AV1099" s="163"/>
      <c r="AW1099" s="163"/>
      <c r="AX1099" s="163"/>
      <c r="AY1099" s="163"/>
      <c r="AZ1099" s="163"/>
      <c r="BA1099" s="163"/>
      <c r="BB1099" s="163"/>
      <c r="BC1099" s="187"/>
    </row>
    <row r="1100" spans="3:55" x14ac:dyDescent="0.2">
      <c r="C1100" s="163"/>
      <c r="D1100" s="163"/>
      <c r="E1100" s="163"/>
      <c r="F1100" s="163"/>
      <c r="G1100" s="163"/>
      <c r="H1100" s="163"/>
      <c r="I1100" s="163"/>
      <c r="J1100" s="163"/>
      <c r="K1100" s="163"/>
      <c r="L1100" s="163"/>
      <c r="M1100" s="163"/>
      <c r="N1100" s="163"/>
      <c r="O1100" s="163"/>
      <c r="P1100" s="163"/>
      <c r="Q1100" s="163"/>
      <c r="R1100" s="163"/>
      <c r="S1100" s="163"/>
      <c r="T1100" s="163"/>
      <c r="U1100" s="163"/>
      <c r="V1100" s="163"/>
      <c r="W1100" s="163"/>
      <c r="X1100" s="163"/>
      <c r="Y1100" s="163"/>
      <c r="Z1100" s="163"/>
      <c r="AA1100" s="163"/>
      <c r="AB1100" s="163"/>
      <c r="AC1100" s="163"/>
      <c r="AD1100" s="163"/>
      <c r="AE1100" s="163"/>
      <c r="AF1100" s="163"/>
      <c r="AG1100" s="163"/>
      <c r="AH1100" s="163"/>
      <c r="AI1100" s="163"/>
      <c r="AJ1100" s="163"/>
      <c r="AK1100" s="163"/>
      <c r="AL1100" s="163"/>
      <c r="AM1100" s="163"/>
      <c r="AN1100" s="163"/>
      <c r="AO1100" s="163"/>
      <c r="AP1100" s="163"/>
      <c r="AQ1100" s="163"/>
      <c r="AR1100" s="163"/>
      <c r="AS1100" s="163"/>
      <c r="AT1100" s="163"/>
      <c r="AU1100" s="163"/>
      <c r="AV1100" s="163"/>
      <c r="AW1100" s="163"/>
      <c r="AX1100" s="163"/>
      <c r="AY1100" s="163"/>
      <c r="AZ1100" s="163"/>
      <c r="BA1100" s="163"/>
      <c r="BB1100" s="163"/>
      <c r="BC1100" s="187"/>
    </row>
    <row r="1101" spans="3:55" x14ac:dyDescent="0.2">
      <c r="C1101" s="163"/>
      <c r="D1101" s="163"/>
      <c r="E1101" s="163"/>
      <c r="F1101" s="163"/>
      <c r="G1101" s="163"/>
      <c r="H1101" s="163"/>
      <c r="I1101" s="163"/>
      <c r="J1101" s="163"/>
      <c r="K1101" s="163"/>
      <c r="L1101" s="163"/>
      <c r="M1101" s="163"/>
      <c r="N1101" s="163"/>
      <c r="O1101" s="163"/>
      <c r="P1101" s="163"/>
      <c r="Q1101" s="163"/>
      <c r="R1101" s="163"/>
      <c r="S1101" s="163"/>
      <c r="T1101" s="163"/>
      <c r="U1101" s="163"/>
      <c r="V1101" s="163"/>
      <c r="W1101" s="163"/>
      <c r="X1101" s="163"/>
      <c r="Y1101" s="163"/>
      <c r="Z1101" s="163"/>
      <c r="AA1101" s="163"/>
      <c r="AB1101" s="163"/>
      <c r="AC1101" s="163"/>
      <c r="AD1101" s="163"/>
      <c r="AE1101" s="163"/>
      <c r="AF1101" s="163"/>
      <c r="AG1101" s="163"/>
      <c r="AH1101" s="163"/>
      <c r="AI1101" s="163"/>
      <c r="AJ1101" s="163"/>
      <c r="AK1101" s="163"/>
      <c r="AL1101" s="163"/>
      <c r="AM1101" s="163"/>
      <c r="AN1101" s="163"/>
      <c r="AO1101" s="163"/>
      <c r="AP1101" s="163"/>
      <c r="AQ1101" s="163"/>
      <c r="AR1101" s="163"/>
      <c r="AS1101" s="163"/>
      <c r="AT1101" s="163"/>
      <c r="AU1101" s="163"/>
      <c r="AV1101" s="163"/>
      <c r="AW1101" s="163"/>
      <c r="AX1101" s="163"/>
      <c r="AY1101" s="163"/>
      <c r="AZ1101" s="163"/>
      <c r="BA1101" s="163"/>
      <c r="BB1101" s="163"/>
      <c r="BC1101" s="187"/>
    </row>
    <row r="1102" spans="3:55" x14ac:dyDescent="0.2">
      <c r="C1102" s="163"/>
      <c r="D1102" s="163"/>
      <c r="E1102" s="163"/>
      <c r="F1102" s="163"/>
      <c r="G1102" s="163"/>
      <c r="H1102" s="163"/>
      <c r="I1102" s="163"/>
      <c r="J1102" s="163"/>
      <c r="K1102" s="163"/>
      <c r="L1102" s="163"/>
      <c r="M1102" s="163"/>
      <c r="N1102" s="163"/>
      <c r="O1102" s="163"/>
      <c r="P1102" s="163"/>
      <c r="Q1102" s="163"/>
      <c r="R1102" s="163"/>
      <c r="S1102" s="163"/>
      <c r="T1102" s="163"/>
      <c r="U1102" s="163"/>
      <c r="V1102" s="163"/>
      <c r="W1102" s="163"/>
      <c r="X1102" s="163"/>
      <c r="Y1102" s="163"/>
      <c r="Z1102" s="163"/>
      <c r="AA1102" s="163"/>
      <c r="AB1102" s="163"/>
      <c r="AC1102" s="163"/>
      <c r="AD1102" s="163"/>
      <c r="AE1102" s="163"/>
      <c r="AF1102" s="163"/>
      <c r="AG1102" s="163"/>
      <c r="AH1102" s="163"/>
      <c r="AI1102" s="163"/>
      <c r="AJ1102" s="163"/>
      <c r="AK1102" s="163"/>
      <c r="AL1102" s="163"/>
      <c r="AM1102" s="163"/>
      <c r="AN1102" s="163"/>
      <c r="AO1102" s="163"/>
      <c r="AP1102" s="163"/>
      <c r="AQ1102" s="163"/>
      <c r="AR1102" s="163"/>
      <c r="AS1102" s="163"/>
      <c r="AT1102" s="163"/>
      <c r="AU1102" s="163"/>
      <c r="AV1102" s="163"/>
      <c r="AW1102" s="163"/>
      <c r="AX1102" s="163"/>
      <c r="AY1102" s="163"/>
      <c r="AZ1102" s="163"/>
      <c r="BA1102" s="163"/>
      <c r="BB1102" s="163"/>
      <c r="BC1102" s="187"/>
    </row>
    <row r="1103" spans="3:55" x14ac:dyDescent="0.2">
      <c r="C1103" s="163"/>
      <c r="D1103" s="163"/>
      <c r="E1103" s="163"/>
      <c r="F1103" s="163"/>
      <c r="G1103" s="163"/>
      <c r="H1103" s="163"/>
      <c r="I1103" s="163"/>
      <c r="J1103" s="163"/>
      <c r="K1103" s="163"/>
      <c r="L1103" s="163"/>
      <c r="M1103" s="163"/>
      <c r="N1103" s="163"/>
      <c r="O1103" s="163"/>
      <c r="P1103" s="163"/>
      <c r="Q1103" s="163"/>
      <c r="R1103" s="163"/>
      <c r="S1103" s="163"/>
      <c r="T1103" s="163"/>
      <c r="U1103" s="163"/>
      <c r="V1103" s="163"/>
      <c r="W1103" s="163"/>
      <c r="X1103" s="163"/>
      <c r="Y1103" s="163"/>
      <c r="Z1103" s="163"/>
      <c r="AA1103" s="163"/>
      <c r="AB1103" s="163"/>
      <c r="AC1103" s="163"/>
      <c r="AD1103" s="163"/>
      <c r="AE1103" s="163"/>
      <c r="AF1103" s="163"/>
      <c r="AG1103" s="163"/>
      <c r="AH1103" s="163"/>
      <c r="AI1103" s="163"/>
      <c r="AJ1103" s="163"/>
      <c r="AK1103" s="163"/>
      <c r="AL1103" s="163"/>
      <c r="AM1103" s="163"/>
      <c r="AN1103" s="163"/>
      <c r="AO1103" s="163"/>
      <c r="AP1103" s="163"/>
      <c r="AQ1103" s="163"/>
      <c r="AR1103" s="163"/>
      <c r="AS1103" s="163"/>
      <c r="AT1103" s="163"/>
      <c r="AU1103" s="163"/>
      <c r="AV1103" s="163"/>
      <c r="AW1103" s="163"/>
      <c r="AX1103" s="163"/>
      <c r="AY1103" s="163"/>
      <c r="AZ1103" s="163"/>
      <c r="BA1103" s="163"/>
      <c r="BB1103" s="163"/>
      <c r="BC1103" s="187"/>
    </row>
    <row r="1104" spans="3:55" x14ac:dyDescent="0.2">
      <c r="C1104" s="163"/>
      <c r="D1104" s="163"/>
      <c r="E1104" s="163"/>
      <c r="F1104" s="163"/>
      <c r="G1104" s="163"/>
      <c r="H1104" s="163"/>
      <c r="I1104" s="163"/>
      <c r="J1104" s="163"/>
      <c r="K1104" s="163"/>
      <c r="L1104" s="163"/>
      <c r="M1104" s="163"/>
      <c r="N1104" s="163"/>
      <c r="O1104" s="163"/>
      <c r="P1104" s="163"/>
      <c r="Q1104" s="163"/>
      <c r="R1104" s="163"/>
      <c r="S1104" s="163"/>
      <c r="T1104" s="163"/>
      <c r="U1104" s="163"/>
      <c r="V1104" s="163"/>
      <c r="W1104" s="163"/>
      <c r="X1104" s="163"/>
      <c r="Y1104" s="163"/>
      <c r="Z1104" s="163"/>
      <c r="AA1104" s="163"/>
      <c r="AB1104" s="163"/>
      <c r="AC1104" s="163"/>
      <c r="AD1104" s="163"/>
      <c r="AE1104" s="163"/>
      <c r="AF1104" s="163"/>
      <c r="AG1104" s="163"/>
      <c r="AH1104" s="163"/>
      <c r="AI1104" s="163"/>
      <c r="AJ1104" s="163"/>
      <c r="AK1104" s="163"/>
      <c r="AL1104" s="163"/>
      <c r="AM1104" s="163"/>
      <c r="AN1104" s="163"/>
      <c r="AO1104" s="163"/>
      <c r="AP1104" s="163"/>
      <c r="AQ1104" s="163"/>
      <c r="AR1104" s="163"/>
      <c r="AS1104" s="163"/>
      <c r="AT1104" s="163"/>
      <c r="AU1104" s="163"/>
      <c r="AV1104" s="163"/>
      <c r="AW1104" s="163"/>
      <c r="AX1104" s="163"/>
      <c r="AY1104" s="163"/>
      <c r="AZ1104" s="163"/>
      <c r="BA1104" s="163"/>
      <c r="BB1104" s="163"/>
      <c r="BC1104" s="187"/>
    </row>
    <row r="1105" spans="3:55" x14ac:dyDescent="0.2">
      <c r="C1105" s="163"/>
      <c r="D1105" s="163"/>
      <c r="E1105" s="163"/>
      <c r="F1105" s="163"/>
      <c r="G1105" s="163"/>
      <c r="H1105" s="163"/>
      <c r="I1105" s="163"/>
      <c r="J1105" s="163"/>
      <c r="K1105" s="163"/>
      <c r="L1105" s="163"/>
      <c r="M1105" s="163"/>
      <c r="N1105" s="163"/>
      <c r="O1105" s="163"/>
      <c r="P1105" s="163"/>
      <c r="Q1105" s="163"/>
      <c r="R1105" s="163"/>
      <c r="S1105" s="163"/>
      <c r="T1105" s="163"/>
      <c r="U1105" s="163"/>
      <c r="V1105" s="163"/>
      <c r="W1105" s="163"/>
      <c r="X1105" s="163"/>
      <c r="Y1105" s="163"/>
      <c r="Z1105" s="163"/>
      <c r="AA1105" s="163"/>
      <c r="AB1105" s="163"/>
      <c r="AC1105" s="163"/>
      <c r="AD1105" s="163"/>
      <c r="AE1105" s="163"/>
      <c r="AF1105" s="163"/>
      <c r="AG1105" s="163"/>
      <c r="AH1105" s="163"/>
      <c r="AI1105" s="163"/>
      <c r="AJ1105" s="163"/>
      <c r="AK1105" s="163"/>
      <c r="AL1105" s="163"/>
      <c r="AM1105" s="163"/>
      <c r="AN1105" s="163"/>
      <c r="AO1105" s="163"/>
      <c r="AP1105" s="163"/>
      <c r="AQ1105" s="163"/>
      <c r="AR1105" s="163"/>
      <c r="AS1105" s="163"/>
      <c r="AT1105" s="163"/>
      <c r="AU1105" s="163"/>
      <c r="AV1105" s="163"/>
      <c r="AW1105" s="163"/>
      <c r="AX1105" s="163"/>
      <c r="AY1105" s="163"/>
      <c r="AZ1105" s="163"/>
      <c r="BA1105" s="163"/>
      <c r="BB1105" s="163"/>
      <c r="BC1105" s="187"/>
    </row>
    <row r="1106" spans="3:55" x14ac:dyDescent="0.2">
      <c r="C1106" s="163"/>
      <c r="D1106" s="163"/>
      <c r="E1106" s="163"/>
      <c r="F1106" s="163"/>
      <c r="G1106" s="163"/>
      <c r="H1106" s="163"/>
      <c r="I1106" s="163"/>
      <c r="J1106" s="163"/>
      <c r="K1106" s="163"/>
      <c r="L1106" s="163"/>
      <c r="M1106" s="163"/>
      <c r="N1106" s="163"/>
      <c r="O1106" s="163"/>
      <c r="P1106" s="163"/>
      <c r="Q1106" s="163"/>
      <c r="R1106" s="163"/>
      <c r="S1106" s="163"/>
      <c r="T1106" s="163"/>
      <c r="U1106" s="163"/>
      <c r="V1106" s="163"/>
      <c r="W1106" s="163"/>
      <c r="X1106" s="163"/>
      <c r="Y1106" s="163"/>
      <c r="Z1106" s="163"/>
      <c r="AA1106" s="163"/>
      <c r="AB1106" s="163"/>
      <c r="AC1106" s="163"/>
      <c r="AD1106" s="163"/>
      <c r="AE1106" s="163"/>
      <c r="AF1106" s="163"/>
      <c r="AG1106" s="163"/>
      <c r="AH1106" s="163"/>
      <c r="AI1106" s="163"/>
      <c r="AJ1106" s="163"/>
      <c r="AK1106" s="163"/>
      <c r="AL1106" s="163"/>
      <c r="AM1106" s="163"/>
      <c r="AN1106" s="163"/>
      <c r="AO1106" s="163"/>
      <c r="AP1106" s="163"/>
      <c r="AQ1106" s="163"/>
      <c r="AR1106" s="163"/>
      <c r="AS1106" s="163"/>
      <c r="AT1106" s="163"/>
      <c r="AU1106" s="163"/>
      <c r="AV1106" s="163"/>
      <c r="AW1106" s="163"/>
      <c r="AX1106" s="163"/>
      <c r="AY1106" s="163"/>
      <c r="AZ1106" s="163"/>
      <c r="BA1106" s="163"/>
      <c r="BB1106" s="163"/>
      <c r="BC1106" s="187"/>
    </row>
    <row r="1107" spans="3:55" x14ac:dyDescent="0.2">
      <c r="C1107" s="163"/>
      <c r="D1107" s="163"/>
      <c r="E1107" s="163"/>
      <c r="F1107" s="163"/>
      <c r="G1107" s="163"/>
      <c r="H1107" s="163"/>
      <c r="I1107" s="163"/>
      <c r="J1107" s="163"/>
      <c r="K1107" s="163"/>
      <c r="L1107" s="163"/>
      <c r="M1107" s="163"/>
      <c r="N1107" s="163"/>
      <c r="O1107" s="163"/>
      <c r="P1107" s="163"/>
      <c r="Q1107" s="163"/>
      <c r="R1107" s="163"/>
      <c r="S1107" s="163"/>
      <c r="T1107" s="163"/>
      <c r="U1107" s="163"/>
      <c r="V1107" s="163"/>
      <c r="W1107" s="163"/>
      <c r="X1107" s="163"/>
      <c r="Y1107" s="163"/>
      <c r="Z1107" s="163"/>
      <c r="AA1107" s="163"/>
      <c r="AB1107" s="163"/>
      <c r="AC1107" s="163"/>
      <c r="AD1107" s="163"/>
      <c r="AE1107" s="163"/>
      <c r="AF1107" s="163"/>
      <c r="AG1107" s="163"/>
      <c r="AH1107" s="163"/>
      <c r="AI1107" s="163"/>
      <c r="AJ1107" s="163"/>
      <c r="AK1107" s="163"/>
      <c r="AL1107" s="163"/>
      <c r="AM1107" s="163"/>
      <c r="AN1107" s="163"/>
      <c r="AO1107" s="163"/>
      <c r="AP1107" s="163"/>
      <c r="AQ1107" s="163"/>
      <c r="AR1107" s="163"/>
      <c r="AS1107" s="163"/>
      <c r="AT1107" s="163"/>
      <c r="AU1107" s="163"/>
      <c r="AV1107" s="163"/>
      <c r="AW1107" s="163"/>
      <c r="AX1107" s="163"/>
      <c r="AY1107" s="163"/>
      <c r="AZ1107" s="163"/>
      <c r="BA1107" s="163"/>
      <c r="BB1107" s="163"/>
      <c r="BC1107" s="187"/>
    </row>
    <row r="1108" spans="3:55" x14ac:dyDescent="0.2">
      <c r="C1108" s="163"/>
      <c r="D1108" s="163"/>
      <c r="E1108" s="163"/>
      <c r="F1108" s="163"/>
      <c r="G1108" s="163"/>
      <c r="H1108" s="163"/>
      <c r="I1108" s="163"/>
      <c r="J1108" s="163"/>
      <c r="K1108" s="163"/>
      <c r="L1108" s="163"/>
      <c r="M1108" s="163"/>
      <c r="N1108" s="163"/>
      <c r="O1108" s="163"/>
      <c r="P1108" s="163"/>
      <c r="Q1108" s="163"/>
      <c r="R1108" s="163"/>
      <c r="S1108" s="163"/>
      <c r="T1108" s="163"/>
      <c r="U1108" s="163"/>
      <c r="V1108" s="163"/>
      <c r="W1108" s="163"/>
      <c r="X1108" s="163"/>
      <c r="Y1108" s="163"/>
      <c r="Z1108" s="163"/>
      <c r="AA1108" s="163"/>
      <c r="AB1108" s="163"/>
      <c r="AC1108" s="163"/>
      <c r="AD1108" s="163"/>
      <c r="AE1108" s="163"/>
      <c r="AF1108" s="163"/>
      <c r="AG1108" s="163"/>
      <c r="AH1108" s="163"/>
      <c r="AI1108" s="163"/>
      <c r="AJ1108" s="163"/>
      <c r="AK1108" s="163"/>
      <c r="AL1108" s="163"/>
      <c r="AM1108" s="163"/>
      <c r="AN1108" s="163"/>
      <c r="AO1108" s="163"/>
      <c r="AP1108" s="163"/>
      <c r="AQ1108" s="163"/>
      <c r="AR1108" s="163"/>
      <c r="AS1108" s="163"/>
      <c r="AT1108" s="163"/>
      <c r="AU1108" s="163"/>
      <c r="AV1108" s="163"/>
      <c r="AW1108" s="163"/>
      <c r="AX1108" s="163"/>
      <c r="AY1108" s="163"/>
      <c r="AZ1108" s="163"/>
      <c r="BA1108" s="163"/>
      <c r="BB1108" s="163"/>
      <c r="BC1108" s="187"/>
    </row>
    <row r="1109" spans="3:55" x14ac:dyDescent="0.2">
      <c r="C1109" s="163"/>
      <c r="D1109" s="163"/>
      <c r="E1109" s="163"/>
      <c r="F1109" s="163"/>
      <c r="G1109" s="163"/>
      <c r="H1109" s="163"/>
      <c r="I1109" s="163"/>
      <c r="J1109" s="163"/>
      <c r="K1109" s="163"/>
      <c r="L1109" s="163"/>
      <c r="M1109" s="163"/>
      <c r="N1109" s="163"/>
      <c r="O1109" s="163"/>
      <c r="P1109" s="163"/>
      <c r="Q1109" s="163"/>
      <c r="R1109" s="163"/>
      <c r="S1109" s="163"/>
      <c r="T1109" s="163"/>
      <c r="U1109" s="163"/>
      <c r="V1109" s="163"/>
      <c r="W1109" s="163"/>
      <c r="X1109" s="163"/>
      <c r="Y1109" s="163"/>
      <c r="Z1109" s="163"/>
      <c r="AA1109" s="163"/>
      <c r="AB1109" s="163"/>
      <c r="AC1109" s="163"/>
      <c r="AD1109" s="163"/>
      <c r="AE1109" s="163"/>
      <c r="AF1109" s="163"/>
      <c r="AG1109" s="163"/>
      <c r="AH1109" s="163"/>
      <c r="AI1109" s="163"/>
      <c r="AJ1109" s="163"/>
      <c r="AK1109" s="163"/>
      <c r="AL1109" s="163"/>
      <c r="AM1109" s="163"/>
      <c r="AN1109" s="163"/>
      <c r="AO1109" s="163"/>
      <c r="AP1109" s="163"/>
      <c r="AQ1109" s="163"/>
      <c r="AR1109" s="163"/>
      <c r="AS1109" s="163"/>
      <c r="AT1109" s="163"/>
      <c r="AU1109" s="163"/>
      <c r="AV1109" s="163"/>
      <c r="AW1109" s="163"/>
      <c r="AX1109" s="163"/>
      <c r="AY1109" s="163"/>
      <c r="AZ1109" s="163"/>
      <c r="BA1109" s="163"/>
      <c r="BB1109" s="163"/>
      <c r="BC1109" s="187"/>
    </row>
    <row r="1110" spans="3:55" x14ac:dyDescent="0.2">
      <c r="C1110" s="163"/>
      <c r="D1110" s="163"/>
      <c r="E1110" s="163"/>
      <c r="F1110" s="163"/>
      <c r="G1110" s="163"/>
      <c r="H1110" s="163"/>
      <c r="I1110" s="163"/>
      <c r="J1110" s="163"/>
      <c r="K1110" s="163"/>
      <c r="L1110" s="163"/>
      <c r="M1110" s="163"/>
      <c r="N1110" s="163"/>
      <c r="O1110" s="163"/>
      <c r="P1110" s="163"/>
      <c r="Q1110" s="163"/>
      <c r="R1110" s="163"/>
      <c r="S1110" s="163"/>
      <c r="T1110" s="163"/>
      <c r="U1110" s="163"/>
      <c r="V1110" s="163"/>
      <c r="W1110" s="163"/>
      <c r="X1110" s="163"/>
      <c r="Y1110" s="163"/>
      <c r="Z1110" s="163"/>
      <c r="AA1110" s="163"/>
      <c r="AB1110" s="163"/>
      <c r="AC1110" s="163"/>
      <c r="AD1110" s="163"/>
      <c r="AE1110" s="163"/>
      <c r="AF1110" s="163"/>
      <c r="AG1110" s="163"/>
      <c r="AH1110" s="163"/>
      <c r="AI1110" s="163"/>
      <c r="AJ1110" s="163"/>
      <c r="AK1110" s="163"/>
      <c r="AL1110" s="163"/>
      <c r="AM1110" s="163"/>
      <c r="AN1110" s="163"/>
      <c r="AO1110" s="163"/>
      <c r="AP1110" s="163"/>
      <c r="AQ1110" s="163"/>
      <c r="AR1110" s="163"/>
      <c r="AS1110" s="163"/>
      <c r="AT1110" s="163"/>
      <c r="AU1110" s="163"/>
      <c r="AV1110" s="163"/>
      <c r="AW1110" s="163"/>
      <c r="AX1110" s="163"/>
      <c r="AY1110" s="163"/>
      <c r="AZ1110" s="163"/>
      <c r="BA1110" s="163"/>
      <c r="BB1110" s="163"/>
      <c r="BC1110" s="187"/>
    </row>
    <row r="1111" spans="3:55" x14ac:dyDescent="0.2">
      <c r="C1111" s="163"/>
      <c r="D1111" s="163"/>
      <c r="E1111" s="163"/>
      <c r="F1111" s="163"/>
      <c r="G1111" s="163"/>
      <c r="H1111" s="163"/>
      <c r="I1111" s="163"/>
      <c r="J1111" s="163"/>
      <c r="K1111" s="163"/>
      <c r="L1111" s="163"/>
      <c r="M1111" s="163"/>
      <c r="N1111" s="163"/>
      <c r="O1111" s="163"/>
      <c r="P1111" s="163"/>
      <c r="Q1111" s="163"/>
      <c r="R1111" s="163"/>
      <c r="S1111" s="163"/>
      <c r="T1111" s="163"/>
      <c r="U1111" s="163"/>
      <c r="V1111" s="163"/>
      <c r="W1111" s="163"/>
      <c r="X1111" s="163"/>
      <c r="Y1111" s="163"/>
      <c r="Z1111" s="163"/>
      <c r="AA1111" s="163"/>
      <c r="AB1111" s="163"/>
      <c r="AC1111" s="163"/>
      <c r="AD1111" s="163"/>
      <c r="AE1111" s="163"/>
      <c r="AF1111" s="163"/>
      <c r="AG1111" s="163"/>
      <c r="AH1111" s="163"/>
      <c r="AI1111" s="163"/>
      <c r="AJ1111" s="163"/>
      <c r="AK1111" s="163"/>
      <c r="AL1111" s="163"/>
      <c r="AM1111" s="163"/>
      <c r="AN1111" s="163"/>
      <c r="AO1111" s="163"/>
      <c r="AP1111" s="163"/>
      <c r="AQ1111" s="163"/>
      <c r="AR1111" s="163"/>
      <c r="AS1111" s="163"/>
      <c r="AT1111" s="163"/>
      <c r="AU1111" s="163"/>
      <c r="AV1111" s="163"/>
      <c r="AW1111" s="163"/>
      <c r="AX1111" s="163"/>
      <c r="AY1111" s="163"/>
      <c r="AZ1111" s="163"/>
      <c r="BA1111" s="163"/>
      <c r="BB1111" s="163"/>
      <c r="BC1111" s="187"/>
    </row>
    <row r="1112" spans="3:55" x14ac:dyDescent="0.2">
      <c r="C1112" s="163"/>
      <c r="D1112" s="163"/>
      <c r="E1112" s="163"/>
      <c r="F1112" s="163"/>
      <c r="G1112" s="163"/>
      <c r="H1112" s="163"/>
      <c r="I1112" s="163"/>
      <c r="J1112" s="163"/>
      <c r="K1112" s="163"/>
      <c r="L1112" s="163"/>
      <c r="M1112" s="163"/>
      <c r="N1112" s="163"/>
      <c r="O1112" s="163"/>
      <c r="P1112" s="163"/>
      <c r="Q1112" s="163"/>
      <c r="R1112" s="163"/>
      <c r="S1112" s="163"/>
      <c r="T1112" s="163"/>
      <c r="U1112" s="163"/>
      <c r="V1112" s="163"/>
      <c r="W1112" s="163"/>
      <c r="X1112" s="163"/>
      <c r="Y1112" s="163"/>
      <c r="Z1112" s="163"/>
      <c r="AA1112" s="163"/>
      <c r="AB1112" s="163"/>
      <c r="AC1112" s="163"/>
      <c r="AD1112" s="163"/>
      <c r="AE1112" s="163"/>
      <c r="AF1112" s="163"/>
      <c r="AG1112" s="163"/>
      <c r="AH1112" s="163"/>
      <c r="AI1112" s="163"/>
      <c r="AJ1112" s="163"/>
      <c r="AK1112" s="163"/>
      <c r="AL1112" s="163"/>
      <c r="AM1112" s="163"/>
      <c r="AN1112" s="163"/>
      <c r="AO1112" s="163"/>
      <c r="AP1112" s="163"/>
      <c r="AQ1112" s="163"/>
      <c r="AR1112" s="163"/>
      <c r="AS1112" s="163"/>
      <c r="AT1112" s="163"/>
      <c r="AU1112" s="163"/>
      <c r="AV1112" s="163"/>
      <c r="AW1112" s="163"/>
      <c r="AX1112" s="163"/>
      <c r="AY1112" s="163"/>
      <c r="AZ1112" s="163"/>
      <c r="BA1112" s="163"/>
      <c r="BB1112" s="163"/>
      <c r="BC1112" s="187"/>
    </row>
    <row r="1113" spans="3:55" x14ac:dyDescent="0.2">
      <c r="C1113" s="163"/>
      <c r="D1113" s="163"/>
      <c r="E1113" s="163"/>
      <c r="F1113" s="163"/>
      <c r="G1113" s="163"/>
      <c r="H1113" s="163"/>
      <c r="I1113" s="163"/>
      <c r="J1113" s="163"/>
      <c r="K1113" s="163"/>
      <c r="L1113" s="163"/>
      <c r="M1113" s="163"/>
      <c r="N1113" s="163"/>
      <c r="O1113" s="163"/>
      <c r="P1113" s="163"/>
      <c r="Q1113" s="163"/>
      <c r="R1113" s="163"/>
      <c r="S1113" s="163"/>
      <c r="T1113" s="163"/>
      <c r="U1113" s="163"/>
      <c r="V1113" s="163"/>
      <c r="W1113" s="163"/>
      <c r="X1113" s="163"/>
      <c r="Y1113" s="163"/>
      <c r="Z1113" s="163"/>
      <c r="AA1113" s="163"/>
      <c r="AB1113" s="163"/>
      <c r="AC1113" s="163"/>
      <c r="AD1113" s="163"/>
      <c r="AE1113" s="163"/>
      <c r="AF1113" s="163"/>
      <c r="AG1113" s="163"/>
      <c r="AH1113" s="163"/>
      <c r="AI1113" s="163"/>
      <c r="AJ1113" s="163"/>
      <c r="AK1113" s="163"/>
      <c r="AL1113" s="163"/>
      <c r="AM1113" s="163"/>
      <c r="AN1113" s="163"/>
      <c r="AO1113" s="163"/>
      <c r="AP1113" s="163"/>
      <c r="AQ1113" s="163"/>
      <c r="AR1113" s="163"/>
      <c r="AS1113" s="163"/>
      <c r="AT1113" s="163"/>
      <c r="AU1113" s="163"/>
      <c r="AV1113" s="163"/>
      <c r="AW1113" s="163"/>
      <c r="AX1113" s="163"/>
      <c r="AY1113" s="163"/>
      <c r="AZ1113" s="163"/>
      <c r="BA1113" s="163"/>
      <c r="BB1113" s="163"/>
      <c r="BC1113" s="187"/>
    </row>
    <row r="1114" spans="3:55" x14ac:dyDescent="0.2">
      <c r="C1114" s="163"/>
      <c r="D1114" s="163"/>
      <c r="E1114" s="163"/>
      <c r="F1114" s="163"/>
      <c r="G1114" s="163"/>
      <c r="H1114" s="163"/>
      <c r="I1114" s="163"/>
      <c r="J1114" s="163"/>
      <c r="K1114" s="163"/>
      <c r="L1114" s="163"/>
      <c r="M1114" s="163"/>
      <c r="N1114" s="163"/>
      <c r="O1114" s="163"/>
      <c r="P1114" s="163"/>
      <c r="Q1114" s="163"/>
      <c r="R1114" s="163"/>
      <c r="S1114" s="163"/>
      <c r="T1114" s="163"/>
      <c r="U1114" s="163"/>
      <c r="V1114" s="163"/>
      <c r="W1114" s="163"/>
      <c r="X1114" s="163"/>
      <c r="Y1114" s="163"/>
      <c r="Z1114" s="163"/>
      <c r="AA1114" s="163"/>
      <c r="AB1114" s="163"/>
      <c r="AC1114" s="163"/>
      <c r="AD1114" s="163"/>
      <c r="AE1114" s="163"/>
      <c r="AF1114" s="163"/>
      <c r="AG1114" s="163"/>
      <c r="AH1114" s="163"/>
      <c r="AI1114" s="163"/>
      <c r="AJ1114" s="163"/>
      <c r="AK1114" s="163"/>
      <c r="AL1114" s="163"/>
      <c r="AM1114" s="163"/>
      <c r="AN1114" s="163"/>
      <c r="AO1114" s="163"/>
      <c r="AP1114" s="163"/>
      <c r="AQ1114" s="163"/>
      <c r="AR1114" s="163"/>
      <c r="AS1114" s="163"/>
      <c r="AT1114" s="163"/>
      <c r="AU1114" s="163"/>
      <c r="AV1114" s="163"/>
      <c r="AW1114" s="163"/>
      <c r="AX1114" s="163"/>
      <c r="AY1114" s="163"/>
      <c r="AZ1114" s="163"/>
      <c r="BA1114" s="163"/>
      <c r="BB1114" s="163"/>
      <c r="BC1114" s="187"/>
    </row>
    <row r="1115" spans="3:55" x14ac:dyDescent="0.2">
      <c r="C1115" s="163"/>
      <c r="D1115" s="163"/>
      <c r="E1115" s="163"/>
      <c r="F1115" s="163"/>
      <c r="G1115" s="163"/>
      <c r="H1115" s="163"/>
      <c r="I1115" s="163"/>
      <c r="J1115" s="163"/>
      <c r="K1115" s="163"/>
      <c r="L1115" s="163"/>
      <c r="M1115" s="163"/>
      <c r="N1115" s="163"/>
      <c r="O1115" s="163"/>
      <c r="P1115" s="163"/>
      <c r="Q1115" s="163"/>
      <c r="R1115" s="163"/>
      <c r="S1115" s="163"/>
      <c r="T1115" s="163"/>
      <c r="U1115" s="163"/>
      <c r="V1115" s="163"/>
      <c r="W1115" s="163"/>
      <c r="X1115" s="163"/>
      <c r="Y1115" s="163"/>
      <c r="Z1115" s="163"/>
      <c r="AA1115" s="163"/>
      <c r="AB1115" s="163"/>
      <c r="AC1115" s="163"/>
      <c r="AD1115" s="163"/>
      <c r="AE1115" s="163"/>
      <c r="AF1115" s="163"/>
      <c r="AG1115" s="163"/>
      <c r="AH1115" s="163"/>
      <c r="AI1115" s="163"/>
      <c r="AJ1115" s="163"/>
      <c r="AK1115" s="163"/>
      <c r="AL1115" s="163"/>
      <c r="AM1115" s="163"/>
      <c r="AN1115" s="163"/>
      <c r="AO1115" s="163"/>
      <c r="AP1115" s="163"/>
      <c r="AQ1115" s="163"/>
      <c r="AR1115" s="163"/>
      <c r="AS1115" s="163"/>
      <c r="AT1115" s="163"/>
      <c r="AU1115" s="163"/>
      <c r="AV1115" s="163"/>
      <c r="AW1115" s="163"/>
      <c r="AX1115" s="163"/>
      <c r="AY1115" s="163"/>
      <c r="AZ1115" s="163"/>
      <c r="BA1115" s="163"/>
      <c r="BB1115" s="163"/>
      <c r="BC1115" s="187"/>
    </row>
    <row r="1116" spans="3:55" x14ac:dyDescent="0.2">
      <c r="C1116" s="163"/>
      <c r="D1116" s="163"/>
      <c r="E1116" s="163"/>
      <c r="F1116" s="163"/>
      <c r="G1116" s="163"/>
      <c r="H1116" s="163"/>
      <c r="I1116" s="163"/>
      <c r="J1116" s="163"/>
      <c r="K1116" s="163"/>
      <c r="L1116" s="163"/>
      <c r="M1116" s="163"/>
      <c r="N1116" s="163"/>
      <c r="O1116" s="163"/>
      <c r="P1116" s="163"/>
      <c r="Q1116" s="163"/>
      <c r="R1116" s="163"/>
      <c r="S1116" s="163"/>
      <c r="T1116" s="163"/>
      <c r="U1116" s="163"/>
      <c r="V1116" s="163"/>
      <c r="W1116" s="163"/>
      <c r="X1116" s="163"/>
      <c r="Y1116" s="163"/>
      <c r="Z1116" s="163"/>
      <c r="AA1116" s="163"/>
      <c r="AB1116" s="163"/>
      <c r="AC1116" s="163"/>
      <c r="AD1116" s="163"/>
      <c r="AE1116" s="163"/>
      <c r="AF1116" s="163"/>
      <c r="AG1116" s="163"/>
      <c r="AH1116" s="163"/>
      <c r="AI1116" s="163"/>
      <c r="AJ1116" s="163"/>
      <c r="AK1116" s="163"/>
      <c r="AL1116" s="163"/>
      <c r="AM1116" s="163"/>
      <c r="AN1116" s="163"/>
      <c r="AO1116" s="163"/>
      <c r="AP1116" s="163"/>
      <c r="AQ1116" s="163"/>
      <c r="AR1116" s="163"/>
      <c r="AS1116" s="163"/>
      <c r="AT1116" s="163"/>
      <c r="AU1116" s="163"/>
      <c r="AV1116" s="163"/>
      <c r="AW1116" s="163"/>
      <c r="AX1116" s="163"/>
      <c r="AY1116" s="163"/>
      <c r="AZ1116" s="163"/>
      <c r="BA1116" s="163"/>
      <c r="BB1116" s="163"/>
      <c r="BC1116" s="187"/>
    </row>
    <row r="1117" spans="3:55" x14ac:dyDescent="0.2">
      <c r="C1117" s="163"/>
      <c r="D1117" s="163"/>
      <c r="E1117" s="163"/>
      <c r="F1117" s="163"/>
      <c r="G1117" s="163"/>
      <c r="H1117" s="163"/>
      <c r="I1117" s="163"/>
      <c r="J1117" s="163"/>
      <c r="K1117" s="163"/>
      <c r="L1117" s="163"/>
      <c r="M1117" s="163"/>
      <c r="N1117" s="163"/>
      <c r="O1117" s="163"/>
      <c r="P1117" s="163"/>
      <c r="Q1117" s="163"/>
      <c r="R1117" s="163"/>
      <c r="S1117" s="163"/>
      <c r="T1117" s="163"/>
      <c r="U1117" s="163"/>
      <c r="V1117" s="163"/>
      <c r="W1117" s="163"/>
      <c r="X1117" s="163"/>
      <c r="Y1117" s="163"/>
      <c r="Z1117" s="163"/>
      <c r="AA1117" s="163"/>
      <c r="AB1117" s="163"/>
      <c r="AC1117" s="163"/>
      <c r="AD1117" s="163"/>
      <c r="AE1117" s="163"/>
      <c r="AF1117" s="163"/>
      <c r="AG1117" s="163"/>
      <c r="AH1117" s="163"/>
      <c r="AI1117" s="163"/>
      <c r="AJ1117" s="163"/>
      <c r="AK1117" s="163"/>
      <c r="AL1117" s="163"/>
      <c r="AM1117" s="163"/>
      <c r="AN1117" s="163"/>
      <c r="AO1117" s="163"/>
      <c r="AP1117" s="163"/>
      <c r="AQ1117" s="163"/>
      <c r="AR1117" s="163"/>
      <c r="AS1117" s="163"/>
      <c r="AT1117" s="163"/>
      <c r="AU1117" s="163"/>
      <c r="AV1117" s="163"/>
      <c r="AW1117" s="163"/>
      <c r="AX1117" s="163"/>
      <c r="AY1117" s="163"/>
      <c r="AZ1117" s="163"/>
      <c r="BA1117" s="163"/>
      <c r="BB1117" s="163"/>
      <c r="BC1117" s="187"/>
    </row>
    <row r="1118" spans="3:55" x14ac:dyDescent="0.2">
      <c r="C1118" s="163"/>
      <c r="D1118" s="163"/>
      <c r="E1118" s="163"/>
      <c r="F1118" s="163"/>
      <c r="G1118" s="163"/>
      <c r="H1118" s="163"/>
      <c r="I1118" s="163"/>
      <c r="J1118" s="163"/>
      <c r="K1118" s="163"/>
      <c r="L1118" s="163"/>
      <c r="M1118" s="163"/>
      <c r="N1118" s="163"/>
      <c r="O1118" s="163"/>
      <c r="P1118" s="163"/>
      <c r="Q1118" s="163"/>
      <c r="R1118" s="163"/>
      <c r="S1118" s="163"/>
      <c r="T1118" s="163"/>
      <c r="U1118" s="163"/>
      <c r="V1118" s="163"/>
      <c r="W1118" s="163"/>
      <c r="X1118" s="163"/>
      <c r="Y1118" s="163"/>
      <c r="Z1118" s="163"/>
      <c r="AA1118" s="163"/>
      <c r="AB1118" s="163"/>
      <c r="AC1118" s="163"/>
      <c r="AD1118" s="163"/>
      <c r="AE1118" s="163"/>
      <c r="AF1118" s="163"/>
      <c r="AG1118" s="163"/>
      <c r="AH1118" s="163"/>
      <c r="AI1118" s="163"/>
      <c r="AJ1118" s="163"/>
      <c r="AK1118" s="163"/>
      <c r="AL1118" s="163"/>
      <c r="AM1118" s="163"/>
      <c r="AN1118" s="163"/>
      <c r="AO1118" s="163"/>
      <c r="AP1118" s="163"/>
      <c r="AQ1118" s="163"/>
      <c r="AR1118" s="163"/>
      <c r="AS1118" s="163"/>
      <c r="AT1118" s="163"/>
      <c r="AU1118" s="163"/>
      <c r="AV1118" s="163"/>
      <c r="AW1118" s="163"/>
      <c r="AX1118" s="163"/>
      <c r="AY1118" s="163"/>
      <c r="AZ1118" s="163"/>
      <c r="BA1118" s="163"/>
      <c r="BB1118" s="163"/>
      <c r="BC1118" s="187"/>
    </row>
    <row r="1119" spans="3:55" x14ac:dyDescent="0.2">
      <c r="C1119" s="163"/>
      <c r="D1119" s="163"/>
      <c r="E1119" s="163"/>
      <c r="F1119" s="163"/>
      <c r="G1119" s="163"/>
      <c r="H1119" s="163"/>
      <c r="I1119" s="163"/>
      <c r="J1119" s="163"/>
      <c r="K1119" s="163"/>
      <c r="L1119" s="163"/>
      <c r="M1119" s="163"/>
      <c r="N1119" s="163"/>
      <c r="O1119" s="163"/>
      <c r="P1119" s="163"/>
      <c r="Q1119" s="163"/>
      <c r="R1119" s="163"/>
      <c r="S1119" s="163"/>
      <c r="T1119" s="163"/>
      <c r="U1119" s="163"/>
      <c r="V1119" s="163"/>
      <c r="W1119" s="163"/>
      <c r="X1119" s="163"/>
      <c r="Y1119" s="163"/>
      <c r="Z1119" s="163"/>
      <c r="AA1119" s="163"/>
      <c r="AB1119" s="163"/>
      <c r="AC1119" s="163"/>
      <c r="AD1119" s="163"/>
      <c r="AE1119" s="163"/>
      <c r="AF1119" s="163"/>
      <c r="AG1119" s="163"/>
      <c r="AH1119" s="163"/>
      <c r="AI1119" s="163"/>
      <c r="AJ1119" s="163"/>
      <c r="AK1119" s="163"/>
      <c r="AL1119" s="163"/>
      <c r="AM1119" s="163"/>
      <c r="AN1119" s="163"/>
      <c r="AO1119" s="163"/>
      <c r="AP1119" s="163"/>
      <c r="AQ1119" s="163"/>
      <c r="AR1119" s="163"/>
      <c r="AS1119" s="163"/>
      <c r="AT1119" s="163"/>
      <c r="AU1119" s="163"/>
      <c r="AV1119" s="163"/>
      <c r="AW1119" s="163"/>
      <c r="AX1119" s="163"/>
      <c r="AY1119" s="163"/>
      <c r="AZ1119" s="163"/>
      <c r="BA1119" s="163"/>
      <c r="BB1119" s="163"/>
      <c r="BC1119" s="187"/>
    </row>
    <row r="1120" spans="3:55" x14ac:dyDescent="0.2">
      <c r="C1120" s="163"/>
      <c r="D1120" s="163"/>
      <c r="E1120" s="163"/>
      <c r="F1120" s="163"/>
      <c r="G1120" s="163"/>
      <c r="H1120" s="163"/>
      <c r="I1120" s="163"/>
      <c r="J1120" s="163"/>
      <c r="K1120" s="163"/>
      <c r="L1120" s="163"/>
      <c r="M1120" s="163"/>
      <c r="N1120" s="163"/>
      <c r="O1120" s="163"/>
      <c r="P1120" s="163"/>
      <c r="Q1120" s="163"/>
      <c r="R1120" s="163"/>
      <c r="S1120" s="163"/>
      <c r="T1120" s="163"/>
      <c r="U1120" s="163"/>
      <c r="V1120" s="163"/>
      <c r="W1120" s="163"/>
      <c r="X1120" s="163"/>
      <c r="Y1120" s="163"/>
      <c r="Z1120" s="163"/>
      <c r="AA1120" s="163"/>
      <c r="AB1120" s="163"/>
      <c r="AC1120" s="163"/>
      <c r="AD1120" s="163"/>
      <c r="AE1120" s="163"/>
      <c r="AF1120" s="163"/>
      <c r="AG1120" s="163"/>
      <c r="AH1120" s="163"/>
      <c r="AI1120" s="163"/>
      <c r="AJ1120" s="163"/>
      <c r="AK1120" s="163"/>
      <c r="AL1120" s="163"/>
      <c r="AM1120" s="163"/>
      <c r="AN1120" s="163"/>
      <c r="AO1120" s="163"/>
      <c r="AP1120" s="163"/>
      <c r="AQ1120" s="163"/>
      <c r="AR1120" s="163"/>
      <c r="AS1120" s="163"/>
      <c r="AT1120" s="163"/>
      <c r="AU1120" s="163"/>
      <c r="AV1120" s="163"/>
      <c r="AW1120" s="163"/>
      <c r="AX1120" s="163"/>
      <c r="AY1120" s="163"/>
      <c r="AZ1120" s="163"/>
      <c r="BA1120" s="163"/>
      <c r="BB1120" s="163"/>
      <c r="BC1120" s="187"/>
    </row>
    <row r="1121" spans="3:55" x14ac:dyDescent="0.2">
      <c r="C1121" s="163"/>
      <c r="D1121" s="163"/>
      <c r="E1121" s="163"/>
      <c r="F1121" s="163"/>
      <c r="G1121" s="163"/>
      <c r="H1121" s="163"/>
      <c r="I1121" s="163"/>
      <c r="J1121" s="163"/>
      <c r="K1121" s="163"/>
      <c r="L1121" s="163"/>
      <c r="M1121" s="163"/>
      <c r="N1121" s="163"/>
      <c r="O1121" s="163"/>
      <c r="P1121" s="163"/>
      <c r="Q1121" s="163"/>
      <c r="R1121" s="163"/>
      <c r="S1121" s="163"/>
      <c r="T1121" s="163"/>
      <c r="U1121" s="163"/>
      <c r="V1121" s="163"/>
      <c r="W1121" s="163"/>
      <c r="X1121" s="163"/>
      <c r="Y1121" s="163"/>
      <c r="Z1121" s="163"/>
      <c r="AA1121" s="163"/>
      <c r="AB1121" s="163"/>
      <c r="AC1121" s="163"/>
      <c r="AD1121" s="163"/>
      <c r="AE1121" s="163"/>
      <c r="AF1121" s="163"/>
      <c r="AG1121" s="163"/>
      <c r="AH1121" s="163"/>
      <c r="AI1121" s="163"/>
      <c r="AJ1121" s="163"/>
      <c r="AK1121" s="163"/>
      <c r="AL1121" s="163"/>
      <c r="AM1121" s="163"/>
      <c r="AN1121" s="163"/>
      <c r="AO1121" s="163"/>
      <c r="AP1121" s="163"/>
      <c r="AQ1121" s="163"/>
      <c r="AR1121" s="163"/>
      <c r="AS1121" s="163"/>
      <c r="AT1121" s="163"/>
      <c r="AU1121" s="163"/>
      <c r="AV1121" s="163"/>
      <c r="AW1121" s="163"/>
      <c r="AX1121" s="163"/>
      <c r="AY1121" s="163"/>
      <c r="AZ1121" s="163"/>
      <c r="BA1121" s="163"/>
      <c r="BB1121" s="163"/>
      <c r="BC1121" s="187"/>
    </row>
    <row r="1122" spans="3:55" x14ac:dyDescent="0.2">
      <c r="C1122" s="163"/>
      <c r="D1122" s="163"/>
      <c r="E1122" s="163"/>
      <c r="F1122" s="163"/>
      <c r="G1122" s="163"/>
      <c r="H1122" s="163"/>
      <c r="I1122" s="163"/>
      <c r="J1122" s="163"/>
      <c r="K1122" s="163"/>
      <c r="L1122" s="163"/>
      <c r="M1122" s="163"/>
      <c r="N1122" s="163"/>
      <c r="O1122" s="163"/>
      <c r="P1122" s="163"/>
      <c r="Q1122" s="163"/>
      <c r="R1122" s="163"/>
      <c r="S1122" s="163"/>
      <c r="T1122" s="163"/>
      <c r="U1122" s="163"/>
      <c r="V1122" s="163"/>
      <c r="W1122" s="163"/>
      <c r="X1122" s="163"/>
      <c r="Y1122" s="163"/>
      <c r="Z1122" s="163"/>
      <c r="AA1122" s="163"/>
      <c r="AB1122" s="163"/>
      <c r="AC1122" s="163"/>
      <c r="AD1122" s="163"/>
      <c r="AE1122" s="163"/>
      <c r="AF1122" s="163"/>
      <c r="AG1122" s="163"/>
      <c r="AH1122" s="163"/>
      <c r="AI1122" s="163"/>
      <c r="AJ1122" s="163"/>
      <c r="AK1122" s="163"/>
      <c r="AL1122" s="163"/>
      <c r="AM1122" s="163"/>
      <c r="AN1122" s="163"/>
      <c r="AO1122" s="163"/>
      <c r="AP1122" s="163"/>
      <c r="AQ1122" s="163"/>
      <c r="AR1122" s="163"/>
      <c r="AS1122" s="163"/>
      <c r="AT1122" s="163"/>
      <c r="AU1122" s="163"/>
      <c r="AV1122" s="163"/>
      <c r="AW1122" s="163"/>
      <c r="AX1122" s="163"/>
      <c r="AY1122" s="163"/>
      <c r="AZ1122" s="163"/>
      <c r="BA1122" s="163"/>
      <c r="BB1122" s="163"/>
      <c r="BC1122" s="187"/>
    </row>
    <row r="1123" spans="3:55" x14ac:dyDescent="0.2">
      <c r="C1123" s="163"/>
      <c r="D1123" s="163"/>
      <c r="E1123" s="163"/>
      <c r="F1123" s="163"/>
      <c r="G1123" s="163"/>
      <c r="H1123" s="163"/>
      <c r="I1123" s="163"/>
      <c r="J1123" s="163"/>
      <c r="K1123" s="163"/>
      <c r="L1123" s="163"/>
      <c r="M1123" s="163"/>
      <c r="N1123" s="163"/>
      <c r="O1123" s="163"/>
      <c r="P1123" s="163"/>
      <c r="Q1123" s="163"/>
      <c r="R1123" s="163"/>
      <c r="S1123" s="163"/>
      <c r="T1123" s="163"/>
      <c r="U1123" s="163"/>
      <c r="V1123" s="163"/>
      <c r="W1123" s="163"/>
      <c r="X1123" s="163"/>
      <c r="Y1123" s="163"/>
      <c r="Z1123" s="163"/>
      <c r="AA1123" s="163"/>
      <c r="AB1123" s="163"/>
      <c r="AC1123" s="163"/>
      <c r="AD1123" s="163"/>
      <c r="AE1123" s="163"/>
      <c r="AF1123" s="163"/>
      <c r="AG1123" s="163"/>
      <c r="AH1123" s="163"/>
      <c r="AI1123" s="163"/>
      <c r="AJ1123" s="163"/>
      <c r="AK1123" s="163"/>
      <c r="AL1123" s="163"/>
      <c r="AM1123" s="163"/>
      <c r="AN1123" s="163"/>
      <c r="AO1123" s="163"/>
      <c r="AP1123" s="163"/>
      <c r="AQ1123" s="163"/>
      <c r="AR1123" s="163"/>
      <c r="AS1123" s="163"/>
      <c r="AT1123" s="163"/>
      <c r="AU1123" s="163"/>
      <c r="AV1123" s="163"/>
      <c r="AW1123" s="163"/>
      <c r="AX1123" s="163"/>
      <c r="AY1123" s="163"/>
      <c r="AZ1123" s="163"/>
      <c r="BA1123" s="163"/>
      <c r="BB1123" s="163"/>
      <c r="BC1123" s="187"/>
    </row>
    <row r="1124" spans="3:55" x14ac:dyDescent="0.2">
      <c r="C1124" s="163"/>
      <c r="D1124" s="163"/>
      <c r="E1124" s="163"/>
      <c r="F1124" s="163"/>
      <c r="G1124" s="163"/>
      <c r="H1124" s="163"/>
      <c r="I1124" s="163"/>
      <c r="J1124" s="163"/>
      <c r="K1124" s="163"/>
      <c r="L1124" s="163"/>
      <c r="M1124" s="163"/>
      <c r="N1124" s="163"/>
      <c r="O1124" s="163"/>
      <c r="P1124" s="163"/>
      <c r="Q1124" s="163"/>
      <c r="R1124" s="163"/>
      <c r="S1124" s="163"/>
      <c r="T1124" s="163"/>
      <c r="U1124" s="163"/>
      <c r="V1124" s="163"/>
      <c r="W1124" s="163"/>
      <c r="X1124" s="163"/>
      <c r="Y1124" s="163"/>
      <c r="Z1124" s="163"/>
      <c r="AA1124" s="163"/>
      <c r="AB1124" s="163"/>
      <c r="AC1124" s="163"/>
      <c r="AD1124" s="163"/>
      <c r="AE1124" s="163"/>
      <c r="AF1124" s="163"/>
      <c r="AG1124" s="163"/>
      <c r="AH1124" s="163"/>
      <c r="AI1124" s="163"/>
      <c r="AJ1124" s="163"/>
      <c r="AK1124" s="163"/>
      <c r="AL1124" s="163"/>
      <c r="AM1124" s="163"/>
      <c r="AN1124" s="163"/>
      <c r="AO1124" s="163"/>
      <c r="AP1124" s="163"/>
      <c r="AQ1124" s="163"/>
      <c r="AR1124" s="163"/>
      <c r="AS1124" s="163"/>
      <c r="AT1124" s="163"/>
      <c r="AU1124" s="163"/>
      <c r="AV1124" s="163"/>
      <c r="AW1124" s="163"/>
      <c r="AX1124" s="163"/>
      <c r="AY1124" s="163"/>
      <c r="AZ1124" s="163"/>
      <c r="BA1124" s="163"/>
      <c r="BB1124" s="163"/>
      <c r="BC1124" s="187"/>
    </row>
    <row r="1125" spans="3:55" x14ac:dyDescent="0.2">
      <c r="C1125" s="163"/>
      <c r="D1125" s="163"/>
      <c r="E1125" s="163"/>
      <c r="F1125" s="163"/>
      <c r="G1125" s="163"/>
      <c r="H1125" s="163"/>
      <c r="I1125" s="163"/>
      <c r="J1125" s="163"/>
      <c r="K1125" s="163"/>
      <c r="L1125" s="163"/>
      <c r="M1125" s="163"/>
      <c r="N1125" s="163"/>
      <c r="O1125" s="163"/>
      <c r="P1125" s="163"/>
      <c r="Q1125" s="163"/>
      <c r="R1125" s="163"/>
      <c r="S1125" s="163"/>
      <c r="T1125" s="163"/>
      <c r="U1125" s="163"/>
      <c r="V1125" s="163"/>
      <c r="W1125" s="163"/>
      <c r="X1125" s="163"/>
      <c r="Y1125" s="163"/>
      <c r="Z1125" s="163"/>
      <c r="AA1125" s="163"/>
      <c r="AB1125" s="163"/>
      <c r="AC1125" s="163"/>
      <c r="AD1125" s="163"/>
      <c r="AE1125" s="163"/>
      <c r="AF1125" s="163"/>
      <c r="AG1125" s="163"/>
      <c r="AH1125" s="163"/>
      <c r="AI1125" s="163"/>
      <c r="AJ1125" s="163"/>
      <c r="AK1125" s="163"/>
      <c r="AL1125" s="163"/>
      <c r="AM1125" s="163"/>
      <c r="AN1125" s="163"/>
      <c r="AO1125" s="163"/>
      <c r="AP1125" s="163"/>
      <c r="AQ1125" s="163"/>
      <c r="AR1125" s="163"/>
      <c r="AS1125" s="163"/>
      <c r="AT1125" s="163"/>
      <c r="AU1125" s="163"/>
      <c r="AV1125" s="163"/>
      <c r="AW1125" s="163"/>
      <c r="AX1125" s="163"/>
      <c r="AY1125" s="163"/>
      <c r="AZ1125" s="163"/>
      <c r="BA1125" s="163"/>
      <c r="BB1125" s="163"/>
      <c r="BC1125" s="187"/>
    </row>
    <row r="1126" spans="3:55" x14ac:dyDescent="0.2">
      <c r="C1126" s="163"/>
      <c r="D1126" s="163"/>
      <c r="E1126" s="163"/>
      <c r="F1126" s="163"/>
      <c r="G1126" s="163"/>
      <c r="H1126" s="163"/>
      <c r="I1126" s="163"/>
      <c r="J1126" s="163"/>
      <c r="K1126" s="163"/>
      <c r="L1126" s="163"/>
      <c r="M1126" s="163"/>
      <c r="N1126" s="163"/>
      <c r="O1126" s="163"/>
      <c r="P1126" s="163"/>
      <c r="Q1126" s="163"/>
      <c r="R1126" s="163"/>
      <c r="S1126" s="163"/>
      <c r="T1126" s="163"/>
      <c r="U1126" s="163"/>
      <c r="V1126" s="163"/>
      <c r="W1126" s="163"/>
      <c r="X1126" s="163"/>
      <c r="Y1126" s="163"/>
      <c r="Z1126" s="163"/>
      <c r="AA1126" s="163"/>
      <c r="AB1126" s="163"/>
      <c r="AC1126" s="163"/>
      <c r="AD1126" s="163"/>
      <c r="AE1126" s="163"/>
      <c r="AF1126" s="163"/>
      <c r="AG1126" s="163"/>
      <c r="AH1126" s="163"/>
      <c r="AI1126" s="163"/>
      <c r="AJ1126" s="163"/>
      <c r="AK1126" s="163"/>
      <c r="AL1126" s="163"/>
      <c r="AM1126" s="163"/>
      <c r="AN1126" s="163"/>
      <c r="AO1126" s="163"/>
      <c r="AP1126" s="163"/>
      <c r="AQ1126" s="163"/>
      <c r="AR1126" s="163"/>
      <c r="AS1126" s="163"/>
      <c r="AT1126" s="163"/>
      <c r="AU1126" s="163"/>
      <c r="AV1126" s="163"/>
      <c r="AW1126" s="163"/>
      <c r="AX1126" s="163"/>
      <c r="AY1126" s="163"/>
      <c r="AZ1126" s="163"/>
      <c r="BA1126" s="163"/>
      <c r="BB1126" s="163"/>
      <c r="BC1126" s="187"/>
    </row>
    <row r="1127" spans="3:55" x14ac:dyDescent="0.2">
      <c r="C1127" s="163"/>
      <c r="D1127" s="163"/>
      <c r="E1127" s="163"/>
      <c r="F1127" s="163"/>
      <c r="G1127" s="163"/>
      <c r="H1127" s="163"/>
      <c r="I1127" s="163"/>
      <c r="J1127" s="163"/>
      <c r="K1127" s="163"/>
      <c r="L1127" s="163"/>
      <c r="M1127" s="163"/>
      <c r="N1127" s="163"/>
      <c r="O1127" s="163"/>
      <c r="P1127" s="163"/>
      <c r="Q1127" s="163"/>
      <c r="R1127" s="163"/>
      <c r="S1127" s="163"/>
      <c r="T1127" s="163"/>
      <c r="U1127" s="163"/>
      <c r="V1127" s="163"/>
      <c r="W1127" s="163"/>
      <c r="X1127" s="163"/>
      <c r="Y1127" s="163"/>
      <c r="Z1127" s="163"/>
      <c r="AA1127" s="163"/>
      <c r="AB1127" s="163"/>
      <c r="AC1127" s="163"/>
      <c r="AD1127" s="163"/>
      <c r="AE1127" s="163"/>
      <c r="AF1127" s="163"/>
      <c r="AG1127" s="163"/>
      <c r="AH1127" s="163"/>
      <c r="AI1127" s="163"/>
      <c r="AJ1127" s="163"/>
      <c r="AK1127" s="163"/>
      <c r="AL1127" s="163"/>
      <c r="AM1127" s="163"/>
      <c r="AN1127" s="163"/>
      <c r="AO1127" s="163"/>
      <c r="AP1127" s="163"/>
      <c r="AQ1127" s="163"/>
      <c r="AR1127" s="163"/>
      <c r="AS1127" s="163"/>
      <c r="AT1127" s="163"/>
      <c r="AU1127" s="163"/>
      <c r="AV1127" s="163"/>
      <c r="AW1127" s="163"/>
      <c r="AX1127" s="163"/>
      <c r="AY1127" s="163"/>
      <c r="AZ1127" s="163"/>
      <c r="BA1127" s="163"/>
      <c r="BB1127" s="163"/>
      <c r="BC1127" s="187"/>
    </row>
    <row r="1128" spans="3:55" x14ac:dyDescent="0.2">
      <c r="C1128" s="163"/>
      <c r="D1128" s="163"/>
      <c r="E1128" s="163"/>
      <c r="F1128" s="163"/>
      <c r="G1128" s="163"/>
      <c r="H1128" s="163"/>
      <c r="I1128" s="163"/>
      <c r="J1128" s="163"/>
      <c r="K1128" s="163"/>
      <c r="L1128" s="163"/>
      <c r="M1128" s="163"/>
      <c r="N1128" s="163"/>
      <c r="O1128" s="163"/>
      <c r="P1128" s="163"/>
      <c r="Q1128" s="163"/>
      <c r="R1128" s="163"/>
      <c r="S1128" s="163"/>
      <c r="T1128" s="163"/>
      <c r="U1128" s="163"/>
      <c r="V1128" s="163"/>
      <c r="W1128" s="163"/>
      <c r="X1128" s="163"/>
      <c r="Y1128" s="163"/>
      <c r="Z1128" s="163"/>
      <c r="AA1128" s="163"/>
      <c r="AB1128" s="163"/>
      <c r="AC1128" s="163"/>
      <c r="AD1128" s="163"/>
      <c r="AE1128" s="163"/>
      <c r="AF1128" s="163"/>
      <c r="AG1128" s="163"/>
      <c r="AH1128" s="163"/>
      <c r="AI1128" s="163"/>
      <c r="AJ1128" s="163"/>
      <c r="AK1128" s="163"/>
      <c r="AL1128" s="163"/>
      <c r="AM1128" s="163"/>
      <c r="AN1128" s="163"/>
      <c r="AO1128" s="163"/>
      <c r="AP1128" s="163"/>
      <c r="AQ1128" s="163"/>
      <c r="AR1128" s="163"/>
      <c r="AS1128" s="163"/>
      <c r="AT1128" s="163"/>
      <c r="AU1128" s="163"/>
      <c r="AV1128" s="163"/>
      <c r="AW1128" s="163"/>
      <c r="AX1128" s="163"/>
      <c r="AY1128" s="163"/>
      <c r="AZ1128" s="163"/>
      <c r="BA1128" s="163"/>
      <c r="BB1128" s="163"/>
      <c r="BC1128" s="187"/>
    </row>
    <row r="1129" spans="3:55" x14ac:dyDescent="0.2">
      <c r="C1129" s="163"/>
      <c r="D1129" s="163"/>
      <c r="E1129" s="163"/>
      <c r="F1129" s="163"/>
      <c r="G1129" s="163"/>
      <c r="H1129" s="163"/>
      <c r="I1129" s="163"/>
      <c r="J1129" s="163"/>
      <c r="K1129" s="163"/>
      <c r="L1129" s="163"/>
      <c r="M1129" s="163"/>
      <c r="N1129" s="163"/>
      <c r="O1129" s="163"/>
      <c r="P1129" s="163"/>
      <c r="Q1129" s="163"/>
      <c r="R1129" s="163"/>
      <c r="S1129" s="163"/>
      <c r="T1129" s="163"/>
      <c r="U1129" s="163"/>
      <c r="V1129" s="163"/>
      <c r="W1129" s="163"/>
      <c r="X1129" s="163"/>
      <c r="Y1129" s="163"/>
      <c r="Z1129" s="163"/>
      <c r="AA1129" s="163"/>
      <c r="AB1129" s="163"/>
      <c r="AC1129" s="163"/>
      <c r="AD1129" s="163"/>
      <c r="AE1129" s="163"/>
      <c r="AF1129" s="163"/>
      <c r="AG1129" s="163"/>
      <c r="AH1129" s="163"/>
      <c r="AI1129" s="163"/>
      <c r="AJ1129" s="163"/>
      <c r="AK1129" s="163"/>
      <c r="AL1129" s="163"/>
      <c r="AM1129" s="163"/>
      <c r="AN1129" s="163"/>
      <c r="AO1129" s="163"/>
      <c r="AP1129" s="163"/>
      <c r="AQ1129" s="163"/>
      <c r="AR1129" s="163"/>
      <c r="AS1129" s="163"/>
      <c r="AT1129" s="163"/>
      <c r="AU1129" s="163"/>
      <c r="AV1129" s="163"/>
      <c r="AW1129" s="163"/>
      <c r="AX1129" s="163"/>
      <c r="AY1129" s="163"/>
      <c r="AZ1129" s="163"/>
      <c r="BA1129" s="163"/>
      <c r="BB1129" s="163"/>
      <c r="BC1129" s="187"/>
    </row>
    <row r="1130" spans="3:55" x14ac:dyDescent="0.2">
      <c r="C1130" s="163"/>
      <c r="D1130" s="163"/>
      <c r="E1130" s="163"/>
      <c r="F1130" s="163"/>
      <c r="G1130" s="163"/>
      <c r="H1130" s="163"/>
      <c r="I1130" s="163"/>
      <c r="J1130" s="163"/>
      <c r="K1130" s="163"/>
      <c r="L1130" s="163"/>
      <c r="M1130" s="163"/>
      <c r="N1130" s="163"/>
      <c r="O1130" s="163"/>
      <c r="P1130" s="163"/>
      <c r="Q1130" s="163"/>
      <c r="R1130" s="163"/>
      <c r="S1130" s="163"/>
      <c r="T1130" s="163"/>
      <c r="U1130" s="163"/>
      <c r="V1130" s="163"/>
      <c r="W1130" s="163"/>
      <c r="X1130" s="163"/>
      <c r="Y1130" s="163"/>
      <c r="Z1130" s="163"/>
      <c r="AA1130" s="163"/>
      <c r="AB1130" s="163"/>
      <c r="AC1130" s="163"/>
      <c r="AD1130" s="163"/>
      <c r="AE1130" s="163"/>
      <c r="AF1130" s="163"/>
      <c r="AG1130" s="163"/>
      <c r="AH1130" s="163"/>
      <c r="AI1130" s="163"/>
      <c r="AJ1130" s="163"/>
      <c r="AK1130" s="163"/>
      <c r="AL1130" s="163"/>
      <c r="AM1130" s="163"/>
      <c r="AN1130" s="163"/>
      <c r="AO1130" s="163"/>
      <c r="AP1130" s="163"/>
      <c r="AQ1130" s="163"/>
      <c r="AR1130" s="163"/>
      <c r="AS1130" s="163"/>
      <c r="AT1130" s="163"/>
      <c r="AU1130" s="163"/>
      <c r="AV1130" s="163"/>
      <c r="AW1130" s="163"/>
      <c r="AX1130" s="163"/>
      <c r="AY1130" s="163"/>
      <c r="AZ1130" s="163"/>
      <c r="BA1130" s="163"/>
      <c r="BB1130" s="163"/>
      <c r="BC1130" s="187"/>
    </row>
    <row r="1131" spans="3:55" x14ac:dyDescent="0.2">
      <c r="C1131" s="163"/>
      <c r="D1131" s="163"/>
      <c r="E1131" s="163"/>
      <c r="F1131" s="163"/>
      <c r="G1131" s="163"/>
      <c r="H1131" s="163"/>
      <c r="I1131" s="163"/>
      <c r="J1131" s="163"/>
      <c r="K1131" s="163"/>
      <c r="L1131" s="163"/>
      <c r="M1131" s="163"/>
      <c r="N1131" s="163"/>
      <c r="O1131" s="163"/>
      <c r="P1131" s="163"/>
      <c r="Q1131" s="163"/>
      <c r="R1131" s="163"/>
      <c r="S1131" s="163"/>
      <c r="T1131" s="163"/>
      <c r="U1131" s="163"/>
      <c r="V1131" s="163"/>
      <c r="W1131" s="163"/>
      <c r="X1131" s="163"/>
      <c r="Y1131" s="163"/>
      <c r="Z1131" s="163"/>
      <c r="AA1131" s="163"/>
      <c r="AB1131" s="163"/>
      <c r="AC1131" s="163"/>
      <c r="AD1131" s="163"/>
      <c r="AE1131" s="163"/>
      <c r="AF1131" s="163"/>
      <c r="AG1131" s="163"/>
      <c r="AH1131" s="163"/>
      <c r="AI1131" s="163"/>
      <c r="AJ1131" s="163"/>
      <c r="AK1131" s="163"/>
      <c r="AL1131" s="163"/>
      <c r="AM1131" s="163"/>
      <c r="AN1131" s="163"/>
      <c r="AO1131" s="163"/>
      <c r="AP1131" s="163"/>
      <c r="AQ1131" s="163"/>
      <c r="AR1131" s="163"/>
      <c r="AS1131" s="163"/>
      <c r="AT1131" s="163"/>
      <c r="AU1131" s="163"/>
      <c r="AV1131" s="163"/>
      <c r="AW1131" s="163"/>
      <c r="AX1131" s="163"/>
      <c r="AY1131" s="163"/>
      <c r="AZ1131" s="163"/>
      <c r="BA1131" s="163"/>
      <c r="BB1131" s="163"/>
      <c r="BC1131" s="187"/>
    </row>
    <row r="1132" spans="3:55" x14ac:dyDescent="0.2">
      <c r="C1132" s="163"/>
      <c r="D1132" s="163"/>
      <c r="E1132" s="163"/>
      <c r="F1132" s="163"/>
      <c r="G1132" s="163"/>
      <c r="H1132" s="163"/>
      <c r="I1132" s="163"/>
      <c r="J1132" s="163"/>
      <c r="K1132" s="163"/>
      <c r="L1132" s="163"/>
      <c r="M1132" s="163"/>
      <c r="N1132" s="163"/>
      <c r="O1132" s="163"/>
      <c r="P1132" s="163"/>
      <c r="Q1132" s="163"/>
      <c r="R1132" s="163"/>
      <c r="S1132" s="163"/>
      <c r="T1132" s="163"/>
      <c r="U1132" s="163"/>
      <c r="V1132" s="163"/>
      <c r="W1132" s="163"/>
      <c r="X1132" s="163"/>
      <c r="Y1132" s="163"/>
      <c r="Z1132" s="163"/>
      <c r="AA1132" s="163"/>
      <c r="AB1132" s="163"/>
      <c r="AC1132" s="163"/>
      <c r="AD1132" s="163"/>
      <c r="AE1132" s="163"/>
      <c r="AF1132" s="163"/>
      <c r="AG1132" s="163"/>
      <c r="AH1132" s="163"/>
      <c r="AI1132" s="163"/>
      <c r="AJ1132" s="163"/>
      <c r="AK1132" s="163"/>
      <c r="AL1132" s="163"/>
      <c r="AM1132" s="163"/>
      <c r="AN1132" s="163"/>
      <c r="AO1132" s="163"/>
      <c r="AP1132" s="163"/>
      <c r="AQ1132" s="163"/>
      <c r="AR1132" s="163"/>
      <c r="AS1132" s="163"/>
      <c r="AT1132" s="163"/>
      <c r="AU1132" s="163"/>
      <c r="AV1132" s="163"/>
      <c r="AW1132" s="163"/>
      <c r="AX1132" s="163"/>
      <c r="AY1132" s="163"/>
      <c r="AZ1132" s="163"/>
      <c r="BA1132" s="163"/>
      <c r="BB1132" s="163"/>
      <c r="BC1132" s="187"/>
    </row>
    <row r="1133" spans="3:55" x14ac:dyDescent="0.2">
      <c r="C1133" s="163"/>
      <c r="D1133" s="163"/>
      <c r="E1133" s="163"/>
      <c r="F1133" s="163"/>
      <c r="G1133" s="163"/>
      <c r="H1133" s="163"/>
      <c r="I1133" s="163"/>
      <c r="J1133" s="163"/>
      <c r="K1133" s="163"/>
      <c r="L1133" s="163"/>
      <c r="M1133" s="163"/>
      <c r="N1133" s="163"/>
      <c r="O1133" s="163"/>
      <c r="P1133" s="163"/>
      <c r="Q1133" s="163"/>
      <c r="R1133" s="163"/>
      <c r="S1133" s="163"/>
      <c r="T1133" s="163"/>
      <c r="U1133" s="163"/>
      <c r="V1133" s="163"/>
      <c r="W1133" s="163"/>
      <c r="X1133" s="163"/>
      <c r="Y1133" s="163"/>
      <c r="Z1133" s="163"/>
      <c r="AA1133" s="163"/>
      <c r="AB1133" s="163"/>
      <c r="AC1133" s="163"/>
      <c r="AD1133" s="163"/>
      <c r="AE1133" s="163"/>
      <c r="AF1133" s="163"/>
      <c r="AG1133" s="163"/>
      <c r="AH1133" s="163"/>
      <c r="AI1133" s="163"/>
      <c r="AJ1133" s="163"/>
      <c r="AK1133" s="163"/>
      <c r="AL1133" s="163"/>
      <c r="AM1133" s="163"/>
      <c r="AN1133" s="163"/>
      <c r="AO1133" s="163"/>
      <c r="AP1133" s="163"/>
      <c r="AQ1133" s="163"/>
      <c r="AR1133" s="163"/>
      <c r="AS1133" s="163"/>
      <c r="AT1133" s="163"/>
      <c r="AU1133" s="163"/>
      <c r="AV1133" s="163"/>
      <c r="AW1133" s="163"/>
      <c r="AX1133" s="163"/>
      <c r="AY1133" s="163"/>
      <c r="AZ1133" s="163"/>
      <c r="BA1133" s="163"/>
      <c r="BB1133" s="163"/>
      <c r="BC1133" s="187"/>
    </row>
    <row r="1134" spans="3:55" x14ac:dyDescent="0.2">
      <c r="C1134" s="163"/>
      <c r="D1134" s="163"/>
      <c r="E1134" s="163"/>
      <c r="F1134" s="163"/>
      <c r="G1134" s="163"/>
      <c r="H1134" s="163"/>
      <c r="I1134" s="163"/>
      <c r="J1134" s="163"/>
      <c r="K1134" s="163"/>
      <c r="L1134" s="163"/>
      <c r="M1134" s="163"/>
      <c r="N1134" s="163"/>
      <c r="O1134" s="163"/>
      <c r="P1134" s="163"/>
      <c r="Q1134" s="163"/>
      <c r="R1134" s="163"/>
      <c r="S1134" s="163"/>
      <c r="T1134" s="163"/>
      <c r="U1134" s="163"/>
      <c r="V1134" s="163"/>
      <c r="W1134" s="163"/>
      <c r="X1134" s="163"/>
      <c r="Y1134" s="163"/>
      <c r="Z1134" s="163"/>
      <c r="AA1134" s="163"/>
      <c r="AB1134" s="163"/>
      <c r="AC1134" s="163"/>
      <c r="AD1134" s="163"/>
      <c r="AE1134" s="163"/>
      <c r="AF1134" s="163"/>
      <c r="AG1134" s="163"/>
      <c r="AH1134" s="163"/>
      <c r="AI1134" s="163"/>
      <c r="AJ1134" s="163"/>
      <c r="AK1134" s="163"/>
      <c r="AL1134" s="163"/>
      <c r="AM1134" s="163"/>
      <c r="AN1134" s="163"/>
      <c r="AO1134" s="163"/>
      <c r="AP1134" s="163"/>
      <c r="AQ1134" s="163"/>
      <c r="AR1134" s="163"/>
      <c r="AS1134" s="163"/>
      <c r="AT1134" s="163"/>
      <c r="AU1134" s="163"/>
      <c r="AV1134" s="163"/>
      <c r="AW1134" s="163"/>
      <c r="AX1134" s="163"/>
      <c r="AY1134" s="163"/>
      <c r="AZ1134" s="163"/>
      <c r="BA1134" s="163"/>
      <c r="BB1134" s="163"/>
      <c r="BC1134" s="187"/>
    </row>
    <row r="1135" spans="3:55" x14ac:dyDescent="0.2">
      <c r="C1135" s="163"/>
      <c r="D1135" s="163"/>
      <c r="E1135" s="163"/>
      <c r="F1135" s="163"/>
      <c r="G1135" s="163"/>
      <c r="H1135" s="163"/>
      <c r="I1135" s="163"/>
      <c r="J1135" s="163"/>
      <c r="K1135" s="163"/>
      <c r="L1135" s="163"/>
      <c r="M1135" s="163"/>
      <c r="N1135" s="163"/>
      <c r="O1135" s="163"/>
      <c r="P1135" s="163"/>
      <c r="Q1135" s="163"/>
      <c r="R1135" s="163"/>
      <c r="S1135" s="163"/>
      <c r="T1135" s="163"/>
      <c r="U1135" s="163"/>
      <c r="V1135" s="163"/>
      <c r="W1135" s="163"/>
      <c r="X1135" s="163"/>
      <c r="Y1135" s="163"/>
      <c r="Z1135" s="163"/>
      <c r="AA1135" s="163"/>
      <c r="AB1135" s="163"/>
      <c r="AC1135" s="163"/>
      <c r="AD1135" s="163"/>
      <c r="AE1135" s="163"/>
      <c r="AF1135" s="163"/>
      <c r="AG1135" s="163"/>
      <c r="AH1135" s="163"/>
      <c r="AI1135" s="163"/>
      <c r="AJ1135" s="163"/>
      <c r="AK1135" s="163"/>
      <c r="AL1135" s="163"/>
      <c r="AM1135" s="163"/>
      <c r="AN1135" s="163"/>
      <c r="AO1135" s="163"/>
      <c r="AP1135" s="163"/>
      <c r="AQ1135" s="163"/>
      <c r="AR1135" s="163"/>
      <c r="AS1135" s="163"/>
      <c r="AT1135" s="163"/>
      <c r="AU1135" s="163"/>
      <c r="AV1135" s="163"/>
      <c r="AW1135" s="163"/>
      <c r="AX1135" s="163"/>
      <c r="AY1135" s="163"/>
      <c r="AZ1135" s="163"/>
      <c r="BA1135" s="163"/>
      <c r="BB1135" s="163"/>
      <c r="BC1135" s="187"/>
    </row>
    <row r="1136" spans="3:55" x14ac:dyDescent="0.2">
      <c r="C1136" s="163"/>
      <c r="D1136" s="163"/>
      <c r="E1136" s="163"/>
      <c r="F1136" s="163"/>
      <c r="G1136" s="163"/>
      <c r="H1136" s="163"/>
      <c r="I1136" s="163"/>
      <c r="J1136" s="163"/>
      <c r="K1136" s="163"/>
      <c r="L1136" s="163"/>
      <c r="M1136" s="163"/>
      <c r="N1136" s="163"/>
      <c r="O1136" s="163"/>
      <c r="P1136" s="163"/>
      <c r="Q1136" s="163"/>
      <c r="R1136" s="163"/>
      <c r="S1136" s="163"/>
      <c r="T1136" s="163"/>
      <c r="U1136" s="163"/>
      <c r="V1136" s="163"/>
      <c r="W1136" s="163"/>
      <c r="X1136" s="163"/>
      <c r="Y1136" s="163"/>
      <c r="Z1136" s="163"/>
      <c r="AA1136" s="163"/>
      <c r="AB1136" s="163"/>
      <c r="AC1136" s="163"/>
      <c r="AD1136" s="163"/>
      <c r="AE1136" s="163"/>
      <c r="AF1136" s="163"/>
      <c r="AG1136" s="163"/>
      <c r="AH1136" s="163"/>
      <c r="AI1136" s="163"/>
      <c r="AJ1136" s="163"/>
      <c r="AK1136" s="163"/>
      <c r="AL1136" s="163"/>
      <c r="AM1136" s="163"/>
      <c r="AN1136" s="163"/>
      <c r="AO1136" s="163"/>
      <c r="AP1136" s="163"/>
      <c r="AQ1136" s="163"/>
      <c r="AR1136" s="163"/>
      <c r="AS1136" s="163"/>
      <c r="AT1136" s="163"/>
      <c r="AU1136" s="163"/>
      <c r="AV1136" s="163"/>
      <c r="AW1136" s="163"/>
      <c r="AX1136" s="163"/>
      <c r="AY1136" s="163"/>
      <c r="AZ1136" s="163"/>
      <c r="BA1136" s="163"/>
      <c r="BB1136" s="163"/>
      <c r="BC1136" s="187"/>
    </row>
    <row r="1137" spans="3:55" x14ac:dyDescent="0.2">
      <c r="C1137" s="163"/>
      <c r="D1137" s="163"/>
      <c r="E1137" s="163"/>
      <c r="F1137" s="163"/>
      <c r="G1137" s="163"/>
      <c r="H1137" s="163"/>
      <c r="I1137" s="163"/>
      <c r="J1137" s="163"/>
      <c r="K1137" s="163"/>
      <c r="L1137" s="163"/>
      <c r="M1137" s="163"/>
      <c r="N1137" s="163"/>
      <c r="O1137" s="163"/>
      <c r="P1137" s="163"/>
      <c r="Q1137" s="163"/>
      <c r="R1137" s="163"/>
      <c r="S1137" s="163"/>
      <c r="T1137" s="163"/>
      <c r="U1137" s="163"/>
      <c r="V1137" s="163"/>
      <c r="W1137" s="163"/>
      <c r="X1137" s="163"/>
      <c r="Y1137" s="163"/>
      <c r="Z1137" s="163"/>
      <c r="AA1137" s="163"/>
      <c r="AB1137" s="163"/>
      <c r="AC1137" s="163"/>
      <c r="AD1137" s="163"/>
      <c r="AE1137" s="163"/>
      <c r="AF1137" s="163"/>
      <c r="AG1137" s="163"/>
      <c r="AH1137" s="163"/>
      <c r="AI1137" s="163"/>
      <c r="AJ1137" s="163"/>
      <c r="AK1137" s="163"/>
      <c r="AL1137" s="163"/>
      <c r="AM1137" s="163"/>
      <c r="AN1137" s="163"/>
      <c r="AO1137" s="163"/>
      <c r="AP1137" s="163"/>
      <c r="AQ1137" s="163"/>
      <c r="AR1137" s="163"/>
      <c r="AS1137" s="163"/>
      <c r="AT1137" s="163"/>
      <c r="AU1137" s="163"/>
      <c r="AV1137" s="163"/>
      <c r="AW1137" s="163"/>
      <c r="AX1137" s="163"/>
      <c r="AY1137" s="163"/>
      <c r="AZ1137" s="163"/>
      <c r="BA1137" s="163"/>
      <c r="BB1137" s="163"/>
      <c r="BC1137" s="187"/>
    </row>
    <row r="1138" spans="3:55" x14ac:dyDescent="0.2">
      <c r="C1138" s="163"/>
      <c r="D1138" s="163"/>
      <c r="E1138" s="163"/>
      <c r="F1138" s="163"/>
      <c r="G1138" s="163"/>
      <c r="H1138" s="163"/>
      <c r="I1138" s="163"/>
      <c r="J1138" s="163"/>
      <c r="K1138" s="163"/>
      <c r="L1138" s="163"/>
      <c r="M1138" s="163"/>
      <c r="N1138" s="163"/>
      <c r="O1138" s="163"/>
      <c r="P1138" s="163"/>
      <c r="Q1138" s="163"/>
      <c r="R1138" s="163"/>
      <c r="S1138" s="163"/>
      <c r="T1138" s="163"/>
      <c r="U1138" s="163"/>
      <c r="V1138" s="163"/>
      <c r="W1138" s="163"/>
      <c r="X1138" s="163"/>
      <c r="Y1138" s="163"/>
      <c r="Z1138" s="163"/>
      <c r="AA1138" s="163"/>
      <c r="AB1138" s="163"/>
      <c r="AC1138" s="163"/>
      <c r="AD1138" s="163"/>
      <c r="AE1138" s="163"/>
      <c r="AF1138" s="163"/>
      <c r="AG1138" s="163"/>
      <c r="AH1138" s="163"/>
      <c r="AI1138" s="163"/>
      <c r="AJ1138" s="163"/>
      <c r="AK1138" s="163"/>
      <c r="AL1138" s="163"/>
      <c r="AM1138" s="163"/>
      <c r="AN1138" s="163"/>
      <c r="AO1138" s="163"/>
      <c r="AP1138" s="163"/>
      <c r="AQ1138" s="163"/>
      <c r="AR1138" s="163"/>
      <c r="AS1138" s="163"/>
      <c r="AT1138" s="163"/>
      <c r="AU1138" s="163"/>
      <c r="AV1138" s="163"/>
      <c r="AW1138" s="163"/>
      <c r="AX1138" s="163"/>
      <c r="AY1138" s="163"/>
      <c r="AZ1138" s="163"/>
      <c r="BA1138" s="163"/>
      <c r="BB1138" s="163"/>
      <c r="BC1138" s="187"/>
    </row>
    <row r="1139" spans="3:55" x14ac:dyDescent="0.2">
      <c r="C1139" s="163"/>
      <c r="D1139" s="163"/>
      <c r="E1139" s="163"/>
      <c r="F1139" s="163"/>
      <c r="G1139" s="163"/>
      <c r="H1139" s="163"/>
      <c r="I1139" s="163"/>
      <c r="J1139" s="163"/>
      <c r="K1139" s="163"/>
      <c r="L1139" s="163"/>
      <c r="M1139" s="163"/>
      <c r="N1139" s="163"/>
      <c r="O1139" s="163"/>
      <c r="P1139" s="163"/>
      <c r="Q1139" s="163"/>
      <c r="R1139" s="163"/>
      <c r="S1139" s="163"/>
      <c r="T1139" s="163"/>
      <c r="U1139" s="163"/>
      <c r="V1139" s="163"/>
      <c r="W1139" s="163"/>
      <c r="X1139" s="163"/>
      <c r="Y1139" s="163"/>
      <c r="Z1139" s="163"/>
      <c r="AA1139" s="163"/>
      <c r="AB1139" s="163"/>
      <c r="AC1139" s="163"/>
      <c r="AD1139" s="163"/>
      <c r="AE1139" s="163"/>
      <c r="AF1139" s="163"/>
      <c r="AG1139" s="163"/>
      <c r="AH1139" s="163"/>
      <c r="AI1139" s="163"/>
      <c r="AJ1139" s="163"/>
      <c r="AK1139" s="163"/>
      <c r="AL1139" s="163"/>
      <c r="AM1139" s="163"/>
      <c r="AN1139" s="163"/>
      <c r="AO1139" s="163"/>
      <c r="AP1139" s="163"/>
      <c r="AQ1139" s="163"/>
      <c r="AR1139" s="163"/>
      <c r="AS1139" s="163"/>
      <c r="AT1139" s="163"/>
      <c r="AU1139" s="163"/>
      <c r="AV1139" s="163"/>
      <c r="AW1139" s="163"/>
      <c r="AX1139" s="163"/>
      <c r="AY1139" s="163"/>
      <c r="AZ1139" s="163"/>
      <c r="BA1139" s="163"/>
      <c r="BB1139" s="163"/>
      <c r="BC1139" s="187"/>
    </row>
    <row r="1140" spans="3:55" x14ac:dyDescent="0.2">
      <c r="C1140" s="163"/>
      <c r="D1140" s="163"/>
      <c r="E1140" s="163"/>
      <c r="F1140" s="163"/>
      <c r="G1140" s="163"/>
      <c r="H1140" s="163"/>
      <c r="I1140" s="163"/>
      <c r="J1140" s="163"/>
      <c r="K1140" s="163"/>
      <c r="L1140" s="163"/>
      <c r="M1140" s="163"/>
      <c r="N1140" s="163"/>
      <c r="O1140" s="163"/>
      <c r="P1140" s="163"/>
      <c r="Q1140" s="163"/>
      <c r="R1140" s="163"/>
      <c r="S1140" s="163"/>
      <c r="T1140" s="163"/>
      <c r="U1140" s="163"/>
      <c r="V1140" s="163"/>
      <c r="W1140" s="163"/>
      <c r="X1140" s="163"/>
      <c r="Y1140" s="163"/>
      <c r="Z1140" s="163"/>
      <c r="AA1140" s="163"/>
      <c r="AB1140" s="163"/>
      <c r="AC1140" s="163"/>
      <c r="AD1140" s="163"/>
      <c r="AE1140" s="163"/>
      <c r="AF1140" s="163"/>
      <c r="AG1140" s="163"/>
      <c r="AH1140" s="163"/>
      <c r="AI1140" s="163"/>
      <c r="AJ1140" s="163"/>
      <c r="AK1140" s="163"/>
      <c r="AL1140" s="163"/>
      <c r="AM1140" s="163"/>
      <c r="AN1140" s="163"/>
      <c r="AO1140" s="163"/>
      <c r="AP1140" s="163"/>
      <c r="AQ1140" s="163"/>
      <c r="AR1140" s="163"/>
      <c r="AS1140" s="163"/>
      <c r="AT1140" s="163"/>
      <c r="AU1140" s="163"/>
      <c r="AV1140" s="163"/>
      <c r="AW1140" s="163"/>
      <c r="AX1140" s="163"/>
      <c r="AY1140" s="163"/>
      <c r="AZ1140" s="163"/>
      <c r="BA1140" s="163"/>
      <c r="BB1140" s="163"/>
      <c r="BC1140" s="187"/>
    </row>
    <row r="1141" spans="3:55" x14ac:dyDescent="0.2">
      <c r="C1141" s="163"/>
      <c r="D1141" s="163"/>
      <c r="E1141" s="163"/>
      <c r="F1141" s="163"/>
      <c r="G1141" s="163"/>
      <c r="H1141" s="163"/>
      <c r="I1141" s="163"/>
      <c r="J1141" s="163"/>
      <c r="K1141" s="163"/>
      <c r="L1141" s="163"/>
      <c r="M1141" s="163"/>
      <c r="N1141" s="163"/>
      <c r="O1141" s="163"/>
      <c r="P1141" s="163"/>
      <c r="Q1141" s="163"/>
      <c r="R1141" s="163"/>
      <c r="S1141" s="163"/>
      <c r="T1141" s="163"/>
      <c r="U1141" s="163"/>
      <c r="V1141" s="163"/>
      <c r="W1141" s="163"/>
      <c r="X1141" s="163"/>
      <c r="Y1141" s="163"/>
      <c r="Z1141" s="163"/>
      <c r="AA1141" s="163"/>
      <c r="AB1141" s="163"/>
      <c r="AC1141" s="163"/>
      <c r="AD1141" s="163"/>
      <c r="AE1141" s="163"/>
      <c r="AF1141" s="163"/>
      <c r="AG1141" s="163"/>
      <c r="AH1141" s="163"/>
      <c r="AI1141" s="163"/>
      <c r="AJ1141" s="163"/>
      <c r="AK1141" s="163"/>
      <c r="AL1141" s="163"/>
      <c r="AM1141" s="163"/>
      <c r="AN1141" s="163"/>
      <c r="AO1141" s="163"/>
      <c r="AP1141" s="163"/>
      <c r="AQ1141" s="163"/>
      <c r="AR1141" s="163"/>
      <c r="AS1141" s="163"/>
      <c r="AT1141" s="163"/>
      <c r="AU1141" s="163"/>
      <c r="AV1141" s="163"/>
      <c r="AW1141" s="163"/>
      <c r="AX1141" s="163"/>
      <c r="AY1141" s="163"/>
      <c r="AZ1141" s="163"/>
      <c r="BA1141" s="163"/>
      <c r="BB1141" s="163"/>
      <c r="BC1141" s="187"/>
    </row>
    <row r="1142" spans="3:55" x14ac:dyDescent="0.2">
      <c r="C1142" s="163"/>
      <c r="D1142" s="163"/>
      <c r="E1142" s="163"/>
      <c r="F1142" s="163"/>
      <c r="G1142" s="163"/>
      <c r="H1142" s="163"/>
      <c r="I1142" s="163"/>
      <c r="J1142" s="163"/>
      <c r="K1142" s="163"/>
      <c r="L1142" s="163"/>
      <c r="M1142" s="163"/>
      <c r="N1142" s="163"/>
      <c r="O1142" s="163"/>
      <c r="P1142" s="163"/>
      <c r="Q1142" s="163"/>
      <c r="R1142" s="163"/>
      <c r="S1142" s="163"/>
      <c r="T1142" s="163"/>
      <c r="U1142" s="163"/>
      <c r="V1142" s="163"/>
      <c r="W1142" s="163"/>
      <c r="X1142" s="163"/>
      <c r="Y1142" s="163"/>
      <c r="Z1142" s="163"/>
      <c r="AA1142" s="163"/>
      <c r="AB1142" s="163"/>
      <c r="AC1142" s="163"/>
      <c r="AD1142" s="163"/>
      <c r="AE1142" s="163"/>
      <c r="AF1142" s="163"/>
      <c r="AG1142" s="163"/>
      <c r="AH1142" s="163"/>
      <c r="AI1142" s="163"/>
      <c r="AJ1142" s="163"/>
      <c r="AK1142" s="163"/>
      <c r="AL1142" s="163"/>
      <c r="AM1142" s="163"/>
      <c r="AN1142" s="163"/>
      <c r="AO1142" s="163"/>
      <c r="AP1142" s="163"/>
      <c r="AQ1142" s="163"/>
      <c r="AR1142" s="163"/>
      <c r="AS1142" s="163"/>
      <c r="AT1142" s="163"/>
      <c r="AU1142" s="163"/>
      <c r="AV1142" s="163"/>
      <c r="AW1142" s="163"/>
      <c r="AX1142" s="163"/>
      <c r="AY1142" s="163"/>
      <c r="AZ1142" s="163"/>
      <c r="BA1142" s="163"/>
      <c r="BB1142" s="163"/>
      <c r="BC1142" s="187"/>
    </row>
    <row r="1143" spans="3:55" x14ac:dyDescent="0.2">
      <c r="C1143" s="163"/>
      <c r="D1143" s="163"/>
      <c r="E1143" s="163"/>
      <c r="F1143" s="163"/>
      <c r="G1143" s="163"/>
      <c r="H1143" s="163"/>
      <c r="I1143" s="163"/>
      <c r="J1143" s="163"/>
      <c r="K1143" s="163"/>
      <c r="L1143" s="163"/>
      <c r="M1143" s="163"/>
      <c r="N1143" s="163"/>
      <c r="O1143" s="163"/>
      <c r="P1143" s="163"/>
      <c r="Q1143" s="163"/>
      <c r="R1143" s="163"/>
      <c r="S1143" s="163"/>
      <c r="T1143" s="163"/>
      <c r="U1143" s="163"/>
      <c r="V1143" s="163"/>
      <c r="W1143" s="163"/>
      <c r="X1143" s="163"/>
      <c r="Y1143" s="163"/>
      <c r="Z1143" s="163"/>
      <c r="AA1143" s="163"/>
      <c r="AB1143" s="163"/>
      <c r="AC1143" s="163"/>
      <c r="AD1143" s="163"/>
      <c r="AE1143" s="163"/>
      <c r="AF1143" s="163"/>
      <c r="AG1143" s="163"/>
      <c r="AH1143" s="163"/>
      <c r="AI1143" s="163"/>
      <c r="AJ1143" s="163"/>
      <c r="AK1143" s="163"/>
      <c r="AL1143" s="163"/>
      <c r="AM1143" s="163"/>
      <c r="AN1143" s="163"/>
      <c r="AO1143" s="163"/>
      <c r="AP1143" s="163"/>
      <c r="AQ1143" s="163"/>
      <c r="AR1143" s="163"/>
      <c r="AS1143" s="163"/>
      <c r="AT1143" s="163"/>
      <c r="AU1143" s="163"/>
      <c r="AV1143" s="163"/>
      <c r="AW1143" s="163"/>
      <c r="AX1143" s="163"/>
      <c r="AY1143" s="163"/>
      <c r="AZ1143" s="163"/>
      <c r="BA1143" s="163"/>
      <c r="BB1143" s="163"/>
      <c r="BC1143" s="187"/>
    </row>
    <row r="1144" spans="3:55" x14ac:dyDescent="0.2">
      <c r="C1144" s="163"/>
      <c r="D1144" s="163"/>
      <c r="E1144" s="163"/>
      <c r="F1144" s="163"/>
      <c r="G1144" s="163"/>
      <c r="H1144" s="163"/>
      <c r="I1144" s="163"/>
      <c r="J1144" s="163"/>
      <c r="K1144" s="163"/>
      <c r="L1144" s="163"/>
      <c r="M1144" s="163"/>
      <c r="N1144" s="163"/>
      <c r="O1144" s="163"/>
      <c r="P1144" s="163"/>
      <c r="Q1144" s="163"/>
      <c r="R1144" s="163"/>
      <c r="S1144" s="163"/>
      <c r="T1144" s="163"/>
      <c r="U1144" s="163"/>
      <c r="V1144" s="163"/>
      <c r="W1144" s="163"/>
      <c r="X1144" s="163"/>
      <c r="Y1144" s="163"/>
      <c r="Z1144" s="163"/>
      <c r="AA1144" s="163"/>
      <c r="AB1144" s="163"/>
      <c r="AC1144" s="163"/>
      <c r="AD1144" s="163"/>
      <c r="AE1144" s="163"/>
      <c r="AF1144" s="163"/>
      <c r="AG1144" s="163"/>
      <c r="AH1144" s="163"/>
      <c r="AI1144" s="163"/>
      <c r="AJ1144" s="163"/>
      <c r="AK1144" s="163"/>
      <c r="AL1144" s="163"/>
      <c r="AM1144" s="163"/>
      <c r="AN1144" s="163"/>
      <c r="AO1144" s="163"/>
      <c r="AP1144" s="163"/>
      <c r="AQ1144" s="163"/>
      <c r="AR1144" s="163"/>
      <c r="AS1144" s="163"/>
      <c r="AT1144" s="163"/>
      <c r="AU1144" s="163"/>
      <c r="AV1144" s="163"/>
      <c r="AW1144" s="163"/>
      <c r="AX1144" s="163"/>
      <c r="AY1144" s="163"/>
      <c r="AZ1144" s="163"/>
      <c r="BA1144" s="163"/>
      <c r="BB1144" s="163"/>
      <c r="BC1144" s="187"/>
    </row>
    <row r="1145" spans="3:55" x14ac:dyDescent="0.2">
      <c r="C1145" s="163"/>
      <c r="D1145" s="163"/>
      <c r="E1145" s="163"/>
      <c r="F1145" s="163"/>
      <c r="G1145" s="163"/>
      <c r="H1145" s="163"/>
      <c r="I1145" s="163"/>
      <c r="J1145" s="163"/>
      <c r="K1145" s="163"/>
      <c r="L1145" s="163"/>
      <c r="M1145" s="163"/>
      <c r="N1145" s="163"/>
      <c r="O1145" s="163"/>
      <c r="P1145" s="163"/>
      <c r="Q1145" s="163"/>
      <c r="R1145" s="163"/>
      <c r="S1145" s="163"/>
      <c r="T1145" s="163"/>
      <c r="U1145" s="163"/>
      <c r="V1145" s="163"/>
      <c r="W1145" s="163"/>
      <c r="X1145" s="163"/>
      <c r="Y1145" s="163"/>
      <c r="Z1145" s="163"/>
      <c r="AA1145" s="163"/>
      <c r="AB1145" s="163"/>
      <c r="AC1145" s="163"/>
      <c r="AD1145" s="163"/>
      <c r="AE1145" s="163"/>
      <c r="AF1145" s="163"/>
      <c r="AG1145" s="163"/>
      <c r="AH1145" s="163"/>
      <c r="AI1145" s="163"/>
      <c r="AJ1145" s="163"/>
      <c r="AK1145" s="163"/>
      <c r="AL1145" s="163"/>
      <c r="AM1145" s="163"/>
      <c r="AN1145" s="163"/>
      <c r="AO1145" s="163"/>
      <c r="AP1145" s="163"/>
      <c r="AQ1145" s="163"/>
      <c r="AR1145" s="163"/>
      <c r="AS1145" s="163"/>
      <c r="AT1145" s="163"/>
      <c r="AU1145" s="163"/>
      <c r="AV1145" s="163"/>
      <c r="AW1145" s="163"/>
      <c r="AX1145" s="163"/>
      <c r="AY1145" s="163"/>
      <c r="AZ1145" s="163"/>
      <c r="BA1145" s="163"/>
      <c r="BB1145" s="163"/>
      <c r="BC1145" s="187"/>
    </row>
    <row r="1146" spans="3:55" x14ac:dyDescent="0.2">
      <c r="C1146" s="163"/>
      <c r="D1146" s="163"/>
      <c r="E1146" s="163"/>
      <c r="F1146" s="163"/>
      <c r="G1146" s="163"/>
      <c r="H1146" s="163"/>
      <c r="I1146" s="163"/>
      <c r="J1146" s="163"/>
      <c r="K1146" s="163"/>
      <c r="L1146" s="163"/>
      <c r="M1146" s="163"/>
      <c r="N1146" s="163"/>
      <c r="O1146" s="163"/>
      <c r="P1146" s="163"/>
      <c r="Q1146" s="163"/>
      <c r="R1146" s="163"/>
      <c r="S1146" s="163"/>
      <c r="T1146" s="163"/>
      <c r="U1146" s="163"/>
      <c r="V1146" s="163"/>
      <c r="W1146" s="163"/>
      <c r="X1146" s="163"/>
      <c r="Y1146" s="163"/>
      <c r="Z1146" s="163"/>
      <c r="AA1146" s="163"/>
      <c r="AB1146" s="163"/>
      <c r="AC1146" s="163"/>
      <c r="AD1146" s="163"/>
      <c r="AE1146" s="163"/>
      <c r="AF1146" s="163"/>
      <c r="AG1146" s="163"/>
      <c r="AH1146" s="163"/>
      <c r="AI1146" s="163"/>
      <c r="AJ1146" s="163"/>
      <c r="AK1146" s="163"/>
      <c r="AL1146" s="163"/>
      <c r="AM1146" s="163"/>
      <c r="AN1146" s="163"/>
      <c r="AO1146" s="163"/>
      <c r="AP1146" s="163"/>
      <c r="AQ1146" s="163"/>
      <c r="AR1146" s="163"/>
      <c r="AS1146" s="163"/>
      <c r="AT1146" s="163"/>
      <c r="AU1146" s="163"/>
      <c r="AV1146" s="163"/>
      <c r="AW1146" s="163"/>
      <c r="AX1146" s="163"/>
      <c r="AY1146" s="163"/>
      <c r="AZ1146" s="163"/>
      <c r="BA1146" s="163"/>
      <c r="BB1146" s="163"/>
      <c r="BC1146" s="187"/>
    </row>
    <row r="1147" spans="3:55" x14ac:dyDescent="0.2">
      <c r="C1147" s="163"/>
      <c r="D1147" s="163"/>
      <c r="E1147" s="163"/>
      <c r="F1147" s="163"/>
      <c r="G1147" s="163"/>
      <c r="H1147" s="163"/>
      <c r="I1147" s="163"/>
      <c r="J1147" s="163"/>
      <c r="K1147" s="163"/>
      <c r="L1147" s="163"/>
      <c r="M1147" s="163"/>
      <c r="N1147" s="163"/>
      <c r="O1147" s="163"/>
      <c r="P1147" s="163"/>
      <c r="Q1147" s="163"/>
      <c r="R1147" s="163"/>
      <c r="S1147" s="163"/>
      <c r="T1147" s="163"/>
      <c r="U1147" s="163"/>
      <c r="V1147" s="163"/>
      <c r="W1147" s="163"/>
      <c r="X1147" s="163"/>
      <c r="Y1147" s="163"/>
      <c r="Z1147" s="163"/>
      <c r="AA1147" s="163"/>
      <c r="AB1147" s="163"/>
      <c r="AC1147" s="163"/>
      <c r="AD1147" s="163"/>
      <c r="AE1147" s="163"/>
      <c r="AF1147" s="163"/>
      <c r="AG1147" s="163"/>
      <c r="AH1147" s="163"/>
      <c r="AI1147" s="163"/>
      <c r="AJ1147" s="163"/>
      <c r="AK1147" s="163"/>
      <c r="AL1147" s="163"/>
      <c r="AM1147" s="163"/>
      <c r="AN1147" s="163"/>
      <c r="AO1147" s="163"/>
      <c r="AP1147" s="163"/>
      <c r="AQ1147" s="163"/>
      <c r="AR1147" s="163"/>
      <c r="AS1147" s="163"/>
      <c r="AT1147" s="163"/>
      <c r="AU1147" s="163"/>
      <c r="AV1147" s="163"/>
      <c r="AW1147" s="163"/>
      <c r="AX1147" s="163"/>
      <c r="AY1147" s="163"/>
      <c r="AZ1147" s="163"/>
      <c r="BA1147" s="163"/>
      <c r="BB1147" s="163"/>
      <c r="BC1147" s="187"/>
    </row>
    <row r="1148" spans="3:55" x14ac:dyDescent="0.2">
      <c r="C1148" s="163"/>
      <c r="D1148" s="163"/>
      <c r="E1148" s="163"/>
      <c r="F1148" s="163"/>
      <c r="G1148" s="163"/>
      <c r="H1148" s="163"/>
      <c r="I1148" s="163"/>
      <c r="J1148" s="163"/>
      <c r="K1148" s="163"/>
      <c r="L1148" s="163"/>
      <c r="M1148" s="163"/>
      <c r="N1148" s="163"/>
      <c r="O1148" s="163"/>
      <c r="P1148" s="163"/>
      <c r="Q1148" s="163"/>
      <c r="R1148" s="163"/>
      <c r="S1148" s="163"/>
      <c r="T1148" s="163"/>
      <c r="U1148" s="163"/>
      <c r="V1148" s="163"/>
      <c r="W1148" s="163"/>
      <c r="X1148" s="163"/>
      <c r="Y1148" s="163"/>
      <c r="Z1148" s="163"/>
      <c r="AA1148" s="163"/>
      <c r="AB1148" s="163"/>
      <c r="AC1148" s="163"/>
      <c r="AD1148" s="163"/>
      <c r="AE1148" s="163"/>
      <c r="AF1148" s="163"/>
      <c r="AG1148" s="163"/>
      <c r="AH1148" s="163"/>
      <c r="AI1148" s="163"/>
      <c r="AJ1148" s="163"/>
      <c r="AK1148" s="163"/>
      <c r="AL1148" s="163"/>
      <c r="AM1148" s="163"/>
      <c r="AN1148" s="163"/>
      <c r="AO1148" s="163"/>
      <c r="AP1148" s="163"/>
      <c r="AQ1148" s="163"/>
      <c r="AR1148" s="163"/>
      <c r="AS1148" s="163"/>
      <c r="AT1148" s="163"/>
      <c r="AU1148" s="163"/>
      <c r="AV1148" s="163"/>
      <c r="AW1148" s="163"/>
      <c r="AX1148" s="163"/>
      <c r="AY1148" s="163"/>
      <c r="AZ1148" s="163"/>
      <c r="BA1148" s="163"/>
      <c r="BB1148" s="163"/>
      <c r="BC1148" s="187"/>
    </row>
    <row r="1149" spans="3:55" x14ac:dyDescent="0.2">
      <c r="C1149" s="163"/>
      <c r="D1149" s="163"/>
      <c r="E1149" s="163"/>
      <c r="F1149" s="163"/>
      <c r="G1149" s="163"/>
      <c r="H1149" s="163"/>
      <c r="I1149" s="163"/>
      <c r="J1149" s="163"/>
      <c r="K1149" s="163"/>
      <c r="L1149" s="163"/>
      <c r="M1149" s="163"/>
      <c r="N1149" s="163"/>
      <c r="O1149" s="163"/>
      <c r="P1149" s="163"/>
      <c r="Q1149" s="163"/>
      <c r="R1149" s="163"/>
      <c r="S1149" s="163"/>
      <c r="T1149" s="163"/>
      <c r="U1149" s="163"/>
      <c r="V1149" s="163"/>
      <c r="W1149" s="163"/>
      <c r="X1149" s="163"/>
      <c r="Y1149" s="163"/>
      <c r="Z1149" s="163"/>
      <c r="AA1149" s="163"/>
      <c r="AB1149" s="163"/>
      <c r="AC1149" s="163"/>
      <c r="AD1149" s="163"/>
      <c r="AE1149" s="163"/>
      <c r="AF1149" s="163"/>
      <c r="AG1149" s="163"/>
      <c r="AH1149" s="163"/>
      <c r="AI1149" s="163"/>
      <c r="AJ1149" s="163"/>
      <c r="AK1149" s="163"/>
      <c r="AL1149" s="163"/>
      <c r="AM1149" s="163"/>
      <c r="AN1149" s="163"/>
      <c r="AO1149" s="163"/>
      <c r="AP1149" s="163"/>
      <c r="AQ1149" s="163"/>
      <c r="AR1149" s="163"/>
      <c r="AS1149" s="163"/>
      <c r="AT1149" s="163"/>
      <c r="AU1149" s="163"/>
      <c r="AV1149" s="163"/>
      <c r="AW1149" s="163"/>
      <c r="AX1149" s="163"/>
      <c r="AY1149" s="163"/>
      <c r="AZ1149" s="163"/>
      <c r="BA1149" s="163"/>
      <c r="BB1149" s="163"/>
      <c r="BC1149" s="187"/>
    </row>
    <row r="1150" spans="3:55" x14ac:dyDescent="0.2">
      <c r="C1150" s="163"/>
      <c r="D1150" s="163"/>
      <c r="E1150" s="163"/>
      <c r="F1150" s="163"/>
      <c r="G1150" s="163"/>
      <c r="H1150" s="163"/>
      <c r="I1150" s="163"/>
      <c r="J1150" s="163"/>
      <c r="K1150" s="163"/>
      <c r="L1150" s="163"/>
      <c r="M1150" s="163"/>
      <c r="N1150" s="163"/>
      <c r="O1150" s="163"/>
      <c r="P1150" s="163"/>
      <c r="Q1150" s="163"/>
      <c r="R1150" s="163"/>
      <c r="S1150" s="163"/>
      <c r="T1150" s="163"/>
      <c r="U1150" s="163"/>
      <c r="V1150" s="163"/>
      <c r="W1150" s="163"/>
      <c r="X1150" s="163"/>
      <c r="Y1150" s="163"/>
      <c r="Z1150" s="163"/>
      <c r="AA1150" s="163"/>
      <c r="AB1150" s="163"/>
      <c r="AC1150" s="163"/>
      <c r="AD1150" s="163"/>
      <c r="AE1150" s="163"/>
      <c r="AF1150" s="163"/>
      <c r="AG1150" s="163"/>
      <c r="AH1150" s="163"/>
      <c r="AI1150" s="163"/>
      <c r="AJ1150" s="163"/>
      <c r="AK1150" s="163"/>
      <c r="AL1150" s="163"/>
      <c r="AM1150" s="163"/>
      <c r="AN1150" s="163"/>
      <c r="AO1150" s="163"/>
      <c r="AP1150" s="163"/>
      <c r="AQ1150" s="163"/>
      <c r="AR1150" s="163"/>
      <c r="AS1150" s="163"/>
      <c r="AT1150" s="163"/>
      <c r="AU1150" s="163"/>
      <c r="AV1150" s="163"/>
      <c r="AW1150" s="163"/>
      <c r="AX1150" s="163"/>
      <c r="AY1150" s="163"/>
      <c r="AZ1150" s="163"/>
      <c r="BA1150" s="163"/>
      <c r="BB1150" s="163"/>
      <c r="BC1150" s="187"/>
    </row>
    <row r="1151" spans="3:55" x14ac:dyDescent="0.2">
      <c r="C1151" s="163"/>
      <c r="D1151" s="163"/>
      <c r="E1151" s="163"/>
      <c r="F1151" s="163"/>
      <c r="G1151" s="163"/>
      <c r="H1151" s="163"/>
      <c r="I1151" s="163"/>
      <c r="J1151" s="163"/>
      <c r="K1151" s="163"/>
      <c r="L1151" s="163"/>
      <c r="M1151" s="163"/>
      <c r="N1151" s="163"/>
      <c r="O1151" s="163"/>
      <c r="P1151" s="163"/>
      <c r="Q1151" s="163"/>
      <c r="R1151" s="163"/>
      <c r="S1151" s="163"/>
      <c r="T1151" s="163"/>
      <c r="U1151" s="163"/>
      <c r="V1151" s="163"/>
      <c r="W1151" s="163"/>
      <c r="X1151" s="163"/>
      <c r="Y1151" s="163"/>
      <c r="Z1151" s="163"/>
      <c r="AA1151" s="163"/>
      <c r="AB1151" s="163"/>
      <c r="AC1151" s="163"/>
      <c r="AD1151" s="163"/>
      <c r="AE1151" s="163"/>
      <c r="AF1151" s="163"/>
      <c r="AG1151" s="163"/>
      <c r="AH1151" s="163"/>
      <c r="AI1151" s="163"/>
      <c r="AJ1151" s="163"/>
      <c r="AK1151" s="163"/>
      <c r="AL1151" s="163"/>
      <c r="AM1151" s="163"/>
      <c r="AN1151" s="163"/>
      <c r="AO1151" s="163"/>
      <c r="AP1151" s="163"/>
      <c r="AQ1151" s="163"/>
      <c r="AR1151" s="163"/>
      <c r="AS1151" s="163"/>
      <c r="AT1151" s="163"/>
      <c r="AU1151" s="163"/>
      <c r="AV1151" s="163"/>
      <c r="AW1151" s="163"/>
      <c r="AX1151" s="163"/>
      <c r="AY1151" s="163"/>
      <c r="AZ1151" s="163"/>
      <c r="BA1151" s="163"/>
      <c r="BB1151" s="163"/>
      <c r="BC1151" s="187"/>
    </row>
    <row r="1152" spans="3:55" x14ac:dyDescent="0.2">
      <c r="C1152" s="163"/>
      <c r="D1152" s="163"/>
      <c r="E1152" s="163"/>
      <c r="F1152" s="163"/>
      <c r="G1152" s="163"/>
      <c r="H1152" s="163"/>
      <c r="I1152" s="163"/>
      <c r="J1152" s="163"/>
      <c r="K1152" s="163"/>
      <c r="L1152" s="163"/>
      <c r="M1152" s="163"/>
      <c r="N1152" s="163"/>
      <c r="O1152" s="163"/>
      <c r="P1152" s="163"/>
      <c r="Q1152" s="163"/>
      <c r="R1152" s="163"/>
      <c r="S1152" s="163"/>
      <c r="T1152" s="163"/>
      <c r="U1152" s="163"/>
      <c r="V1152" s="163"/>
      <c r="W1152" s="163"/>
      <c r="X1152" s="163"/>
      <c r="Y1152" s="163"/>
      <c r="Z1152" s="163"/>
      <c r="AA1152" s="163"/>
      <c r="AB1152" s="163"/>
      <c r="AC1152" s="163"/>
      <c r="AD1152" s="163"/>
      <c r="AE1152" s="163"/>
      <c r="AF1152" s="163"/>
      <c r="AG1152" s="163"/>
      <c r="AH1152" s="163"/>
      <c r="AI1152" s="163"/>
      <c r="AJ1152" s="163"/>
      <c r="AK1152" s="163"/>
      <c r="AL1152" s="163"/>
      <c r="AM1152" s="163"/>
      <c r="AN1152" s="163"/>
      <c r="AO1152" s="163"/>
      <c r="AP1152" s="163"/>
      <c r="AQ1152" s="163"/>
      <c r="AR1152" s="163"/>
      <c r="AS1152" s="163"/>
      <c r="AT1152" s="163"/>
      <c r="AU1152" s="163"/>
      <c r="AV1152" s="163"/>
      <c r="AW1152" s="163"/>
      <c r="AX1152" s="163"/>
      <c r="AY1152" s="163"/>
      <c r="AZ1152" s="163"/>
      <c r="BA1152" s="163"/>
      <c r="BB1152" s="163"/>
      <c r="BC1152" s="187"/>
    </row>
    <row r="1153" spans="3:55" x14ac:dyDescent="0.2">
      <c r="C1153" s="163"/>
      <c r="D1153" s="163"/>
      <c r="E1153" s="163"/>
      <c r="F1153" s="163"/>
      <c r="G1153" s="163"/>
      <c r="H1153" s="163"/>
      <c r="I1153" s="163"/>
      <c r="J1153" s="163"/>
      <c r="K1153" s="163"/>
      <c r="L1153" s="163"/>
      <c r="M1153" s="163"/>
      <c r="N1153" s="163"/>
      <c r="O1153" s="163"/>
      <c r="P1153" s="163"/>
      <c r="Q1153" s="163"/>
      <c r="R1153" s="163"/>
      <c r="S1153" s="163"/>
      <c r="T1153" s="163"/>
      <c r="U1153" s="163"/>
      <c r="V1153" s="163"/>
      <c r="W1153" s="163"/>
      <c r="X1153" s="163"/>
      <c r="Y1153" s="163"/>
      <c r="Z1153" s="163"/>
      <c r="AA1153" s="163"/>
      <c r="AB1153" s="163"/>
      <c r="AC1153" s="163"/>
      <c r="AD1153" s="163"/>
      <c r="AE1153" s="163"/>
      <c r="AF1153" s="163"/>
      <c r="AG1153" s="163"/>
      <c r="AH1153" s="163"/>
      <c r="AI1153" s="163"/>
      <c r="AJ1153" s="163"/>
      <c r="AK1153" s="163"/>
      <c r="AL1153" s="163"/>
      <c r="AM1153" s="163"/>
      <c r="AN1153" s="163"/>
      <c r="AO1153" s="163"/>
      <c r="AP1153" s="163"/>
      <c r="AQ1153" s="163"/>
      <c r="AR1153" s="163"/>
      <c r="AS1153" s="163"/>
      <c r="AT1153" s="163"/>
      <c r="AU1153" s="163"/>
      <c r="AV1153" s="163"/>
      <c r="AW1153" s="163"/>
      <c r="AX1153" s="163"/>
      <c r="AY1153" s="163"/>
      <c r="AZ1153" s="163"/>
      <c r="BA1153" s="163"/>
      <c r="BB1153" s="163"/>
      <c r="BC1153" s="187"/>
    </row>
    <row r="1154" spans="3:55" x14ac:dyDescent="0.2">
      <c r="C1154" s="163"/>
      <c r="D1154" s="163"/>
      <c r="E1154" s="163"/>
      <c r="F1154" s="163"/>
      <c r="G1154" s="163"/>
      <c r="H1154" s="163"/>
      <c r="I1154" s="163"/>
      <c r="J1154" s="163"/>
      <c r="K1154" s="163"/>
      <c r="L1154" s="163"/>
      <c r="M1154" s="163"/>
      <c r="N1154" s="163"/>
      <c r="O1154" s="163"/>
      <c r="P1154" s="163"/>
      <c r="Q1154" s="163"/>
      <c r="R1154" s="163"/>
      <c r="S1154" s="163"/>
      <c r="T1154" s="163"/>
      <c r="U1154" s="163"/>
      <c r="V1154" s="163"/>
      <c r="W1154" s="163"/>
      <c r="X1154" s="163"/>
      <c r="Y1154" s="163"/>
      <c r="Z1154" s="163"/>
      <c r="AA1154" s="163"/>
      <c r="AB1154" s="163"/>
      <c r="AC1154" s="163"/>
      <c r="AD1154" s="163"/>
      <c r="AE1154" s="163"/>
      <c r="AF1154" s="163"/>
      <c r="AG1154" s="163"/>
      <c r="AH1154" s="163"/>
      <c r="AI1154" s="163"/>
      <c r="AJ1154" s="163"/>
      <c r="AK1154" s="163"/>
      <c r="AL1154" s="163"/>
      <c r="AM1154" s="163"/>
      <c r="AN1154" s="163"/>
      <c r="AO1154" s="163"/>
      <c r="AP1154" s="163"/>
      <c r="AQ1154" s="163"/>
      <c r="AR1154" s="163"/>
      <c r="AS1154" s="163"/>
      <c r="AT1154" s="163"/>
      <c r="AU1154" s="163"/>
      <c r="AV1154" s="163"/>
      <c r="AW1154" s="163"/>
      <c r="AX1154" s="163"/>
      <c r="AY1154" s="163"/>
      <c r="AZ1154" s="163"/>
      <c r="BA1154" s="163"/>
      <c r="BB1154" s="163"/>
      <c r="BC1154" s="187"/>
    </row>
    <row r="1155" spans="3:55" x14ac:dyDescent="0.2">
      <c r="C1155" s="163"/>
      <c r="D1155" s="163"/>
      <c r="E1155" s="163"/>
      <c r="F1155" s="163"/>
      <c r="G1155" s="163"/>
      <c r="H1155" s="163"/>
      <c r="I1155" s="163"/>
      <c r="J1155" s="163"/>
      <c r="K1155" s="163"/>
      <c r="L1155" s="163"/>
      <c r="M1155" s="163"/>
      <c r="N1155" s="163"/>
      <c r="O1155" s="163"/>
      <c r="P1155" s="163"/>
      <c r="Q1155" s="163"/>
      <c r="R1155" s="163"/>
      <c r="S1155" s="163"/>
      <c r="T1155" s="163"/>
      <c r="U1155" s="163"/>
      <c r="V1155" s="163"/>
      <c r="W1155" s="163"/>
      <c r="X1155" s="163"/>
      <c r="Y1155" s="163"/>
      <c r="Z1155" s="163"/>
      <c r="AA1155" s="163"/>
      <c r="AB1155" s="163"/>
      <c r="AC1155" s="163"/>
      <c r="AD1155" s="163"/>
      <c r="AE1155" s="163"/>
      <c r="AF1155" s="163"/>
      <c r="AG1155" s="163"/>
      <c r="AH1155" s="163"/>
      <c r="AI1155" s="163"/>
      <c r="AJ1155" s="163"/>
      <c r="AK1155" s="163"/>
      <c r="AL1155" s="163"/>
      <c r="AM1155" s="163"/>
      <c r="AN1155" s="163"/>
      <c r="AO1155" s="163"/>
      <c r="AP1155" s="163"/>
      <c r="AQ1155" s="163"/>
      <c r="AR1155" s="163"/>
      <c r="AS1155" s="163"/>
      <c r="AT1155" s="163"/>
      <c r="AU1155" s="163"/>
      <c r="AV1155" s="163"/>
      <c r="AW1155" s="163"/>
      <c r="AX1155" s="163"/>
      <c r="AY1155" s="163"/>
      <c r="AZ1155" s="163"/>
      <c r="BA1155" s="163"/>
      <c r="BB1155" s="163"/>
      <c r="BC1155" s="187"/>
    </row>
    <row r="1156" spans="3:55" x14ac:dyDescent="0.2">
      <c r="C1156" s="163"/>
      <c r="D1156" s="163"/>
      <c r="E1156" s="163"/>
      <c r="F1156" s="163"/>
      <c r="G1156" s="163"/>
      <c r="H1156" s="163"/>
      <c r="I1156" s="163"/>
      <c r="J1156" s="163"/>
      <c r="K1156" s="163"/>
      <c r="L1156" s="163"/>
      <c r="M1156" s="163"/>
      <c r="N1156" s="163"/>
      <c r="O1156" s="163"/>
      <c r="P1156" s="163"/>
      <c r="Q1156" s="163"/>
      <c r="R1156" s="163"/>
      <c r="S1156" s="163"/>
      <c r="T1156" s="163"/>
      <c r="U1156" s="163"/>
      <c r="V1156" s="163"/>
      <c r="W1156" s="163"/>
      <c r="X1156" s="163"/>
      <c r="Y1156" s="163"/>
      <c r="Z1156" s="163"/>
      <c r="AA1156" s="163"/>
      <c r="AB1156" s="163"/>
      <c r="AC1156" s="163"/>
      <c r="AD1156" s="163"/>
      <c r="AE1156" s="163"/>
      <c r="AF1156" s="163"/>
      <c r="AG1156" s="163"/>
      <c r="AH1156" s="163"/>
      <c r="AI1156" s="163"/>
      <c r="AJ1156" s="163"/>
      <c r="AK1156" s="163"/>
      <c r="AL1156" s="163"/>
      <c r="AM1156" s="163"/>
      <c r="AN1156" s="163"/>
      <c r="AO1156" s="163"/>
      <c r="AP1156" s="163"/>
      <c r="AQ1156" s="163"/>
      <c r="AR1156" s="163"/>
      <c r="AS1156" s="163"/>
      <c r="AT1156" s="163"/>
      <c r="AU1156" s="163"/>
      <c r="AV1156" s="163"/>
      <c r="AW1156" s="163"/>
      <c r="AX1156" s="163"/>
      <c r="AY1156" s="163"/>
      <c r="AZ1156" s="163"/>
      <c r="BA1156" s="163"/>
      <c r="BB1156" s="163"/>
      <c r="BC1156" s="187"/>
    </row>
    <row r="1157" spans="3:55" x14ac:dyDescent="0.2">
      <c r="C1157" s="163"/>
      <c r="D1157" s="163"/>
      <c r="E1157" s="163"/>
      <c r="F1157" s="163"/>
      <c r="G1157" s="163"/>
      <c r="H1157" s="163"/>
      <c r="I1157" s="163"/>
      <c r="J1157" s="163"/>
      <c r="K1157" s="163"/>
      <c r="L1157" s="163"/>
      <c r="M1157" s="163"/>
      <c r="N1157" s="163"/>
      <c r="O1157" s="163"/>
      <c r="P1157" s="163"/>
      <c r="Q1157" s="163"/>
      <c r="R1157" s="163"/>
      <c r="S1157" s="163"/>
      <c r="T1157" s="163"/>
      <c r="U1157" s="163"/>
      <c r="V1157" s="163"/>
      <c r="W1157" s="163"/>
      <c r="X1157" s="163"/>
      <c r="Y1157" s="163"/>
      <c r="Z1157" s="163"/>
      <c r="AA1157" s="163"/>
      <c r="AB1157" s="163"/>
      <c r="AC1157" s="163"/>
      <c r="AD1157" s="163"/>
      <c r="AE1157" s="163"/>
      <c r="AF1157" s="163"/>
      <c r="AG1157" s="163"/>
      <c r="AH1157" s="163"/>
      <c r="AI1157" s="163"/>
      <c r="AJ1157" s="163"/>
      <c r="AK1157" s="163"/>
      <c r="AL1157" s="163"/>
      <c r="AM1157" s="163"/>
      <c r="AN1157" s="163"/>
      <c r="AO1157" s="163"/>
      <c r="AP1157" s="163"/>
      <c r="AQ1157" s="163"/>
      <c r="AR1157" s="163"/>
      <c r="AS1157" s="163"/>
      <c r="AT1157" s="163"/>
      <c r="AU1157" s="163"/>
      <c r="AV1157" s="163"/>
      <c r="AW1157" s="163"/>
      <c r="AX1157" s="163"/>
      <c r="AY1157" s="163"/>
      <c r="AZ1157" s="163"/>
      <c r="BA1157" s="163"/>
      <c r="BB1157" s="163"/>
      <c r="BC1157" s="187"/>
    </row>
    <row r="1158" spans="3:55" x14ac:dyDescent="0.2">
      <c r="C1158" s="163"/>
      <c r="D1158" s="163"/>
      <c r="E1158" s="163"/>
      <c r="F1158" s="163"/>
      <c r="G1158" s="163"/>
      <c r="H1158" s="163"/>
      <c r="I1158" s="163"/>
      <c r="J1158" s="163"/>
      <c r="K1158" s="163"/>
      <c r="L1158" s="163"/>
      <c r="M1158" s="163"/>
      <c r="N1158" s="163"/>
      <c r="O1158" s="163"/>
      <c r="P1158" s="163"/>
      <c r="Q1158" s="163"/>
      <c r="R1158" s="163"/>
      <c r="S1158" s="163"/>
      <c r="T1158" s="163"/>
      <c r="U1158" s="163"/>
      <c r="V1158" s="163"/>
      <c r="W1158" s="163"/>
      <c r="X1158" s="163"/>
      <c r="Y1158" s="163"/>
      <c r="Z1158" s="163"/>
      <c r="AA1158" s="163"/>
      <c r="AB1158" s="163"/>
      <c r="AC1158" s="163"/>
      <c r="AD1158" s="163"/>
      <c r="AE1158" s="163"/>
      <c r="AF1158" s="163"/>
      <c r="AG1158" s="163"/>
      <c r="AH1158" s="163"/>
      <c r="AI1158" s="163"/>
      <c r="AJ1158" s="163"/>
      <c r="AK1158" s="163"/>
      <c r="AL1158" s="163"/>
      <c r="AM1158" s="163"/>
      <c r="AN1158" s="163"/>
      <c r="AO1158" s="163"/>
      <c r="AP1158" s="163"/>
      <c r="AQ1158" s="163"/>
      <c r="AR1158" s="163"/>
      <c r="AS1158" s="163"/>
      <c r="AT1158" s="163"/>
      <c r="AU1158" s="163"/>
      <c r="AV1158" s="163"/>
      <c r="AW1158" s="163"/>
      <c r="AX1158" s="163"/>
      <c r="AY1158" s="163"/>
      <c r="AZ1158" s="163"/>
      <c r="BA1158" s="163"/>
      <c r="BB1158" s="163"/>
      <c r="BC1158" s="187"/>
    </row>
    <row r="1159" spans="3:55" x14ac:dyDescent="0.2">
      <c r="C1159" s="163"/>
      <c r="D1159" s="163"/>
      <c r="E1159" s="163"/>
      <c r="F1159" s="163"/>
      <c r="G1159" s="163"/>
      <c r="H1159" s="163"/>
      <c r="I1159" s="163"/>
      <c r="J1159" s="163"/>
      <c r="K1159" s="163"/>
      <c r="L1159" s="163"/>
      <c r="M1159" s="163"/>
      <c r="N1159" s="163"/>
      <c r="O1159" s="163"/>
      <c r="P1159" s="163"/>
      <c r="Q1159" s="163"/>
      <c r="R1159" s="163"/>
      <c r="S1159" s="163"/>
      <c r="T1159" s="163"/>
      <c r="U1159" s="163"/>
      <c r="V1159" s="163"/>
      <c r="W1159" s="163"/>
      <c r="X1159" s="163"/>
      <c r="Y1159" s="163"/>
      <c r="Z1159" s="163"/>
      <c r="AA1159" s="163"/>
      <c r="AB1159" s="163"/>
      <c r="AC1159" s="163"/>
      <c r="AD1159" s="163"/>
      <c r="AE1159" s="163"/>
      <c r="AF1159" s="163"/>
      <c r="AG1159" s="163"/>
      <c r="AH1159" s="163"/>
      <c r="AI1159" s="163"/>
      <c r="AJ1159" s="163"/>
      <c r="AK1159" s="163"/>
      <c r="AL1159" s="163"/>
      <c r="AM1159" s="163"/>
      <c r="AN1159" s="163"/>
      <c r="AO1159" s="163"/>
      <c r="AP1159" s="163"/>
      <c r="AQ1159" s="163"/>
      <c r="AR1159" s="163"/>
      <c r="AS1159" s="163"/>
      <c r="AT1159" s="163"/>
      <c r="AU1159" s="163"/>
      <c r="AV1159" s="163"/>
      <c r="AW1159" s="163"/>
      <c r="AX1159" s="163"/>
      <c r="AY1159" s="163"/>
      <c r="AZ1159" s="163"/>
      <c r="BA1159" s="163"/>
      <c r="BB1159" s="163"/>
      <c r="BC1159" s="187"/>
    </row>
    <row r="1160" spans="3:55" x14ac:dyDescent="0.2">
      <c r="C1160" s="163"/>
      <c r="D1160" s="163"/>
      <c r="E1160" s="163"/>
      <c r="F1160" s="163"/>
      <c r="G1160" s="163"/>
      <c r="H1160" s="163"/>
      <c r="I1160" s="163"/>
      <c r="J1160" s="163"/>
      <c r="K1160" s="163"/>
      <c r="L1160" s="163"/>
      <c r="M1160" s="163"/>
      <c r="N1160" s="163"/>
      <c r="O1160" s="163"/>
      <c r="P1160" s="163"/>
      <c r="Q1160" s="163"/>
      <c r="R1160" s="163"/>
      <c r="S1160" s="163"/>
      <c r="T1160" s="163"/>
      <c r="U1160" s="163"/>
      <c r="V1160" s="163"/>
      <c r="W1160" s="163"/>
      <c r="X1160" s="163"/>
      <c r="Y1160" s="163"/>
      <c r="Z1160" s="163"/>
      <c r="AA1160" s="163"/>
      <c r="AB1160" s="163"/>
      <c r="AC1160" s="163"/>
      <c r="AD1160" s="163"/>
      <c r="AE1160" s="163"/>
      <c r="AF1160" s="163"/>
      <c r="AG1160" s="163"/>
      <c r="AH1160" s="163"/>
      <c r="AI1160" s="163"/>
      <c r="AJ1160" s="163"/>
      <c r="AK1160" s="163"/>
      <c r="AL1160" s="163"/>
      <c r="AM1160" s="163"/>
      <c r="AN1160" s="163"/>
      <c r="AO1160" s="163"/>
      <c r="AP1160" s="163"/>
      <c r="AQ1160" s="163"/>
      <c r="AR1160" s="163"/>
      <c r="AS1160" s="163"/>
      <c r="AT1160" s="163"/>
      <c r="AU1160" s="163"/>
      <c r="AV1160" s="163"/>
      <c r="AW1160" s="163"/>
      <c r="AX1160" s="163"/>
      <c r="AY1160" s="163"/>
      <c r="AZ1160" s="163"/>
      <c r="BA1160" s="163"/>
      <c r="BB1160" s="163"/>
      <c r="BC1160" s="187"/>
    </row>
    <row r="1161" spans="3:55" x14ac:dyDescent="0.2">
      <c r="C1161" s="163"/>
      <c r="D1161" s="163"/>
      <c r="E1161" s="163"/>
      <c r="F1161" s="163"/>
      <c r="G1161" s="163"/>
      <c r="H1161" s="163"/>
      <c r="I1161" s="163"/>
      <c r="J1161" s="163"/>
      <c r="K1161" s="163"/>
      <c r="L1161" s="163"/>
      <c r="M1161" s="163"/>
      <c r="N1161" s="163"/>
      <c r="O1161" s="163"/>
      <c r="P1161" s="163"/>
      <c r="Q1161" s="163"/>
      <c r="R1161" s="163"/>
      <c r="S1161" s="163"/>
      <c r="T1161" s="163"/>
      <c r="U1161" s="163"/>
      <c r="V1161" s="163"/>
      <c r="W1161" s="163"/>
      <c r="X1161" s="163"/>
      <c r="Y1161" s="163"/>
      <c r="Z1161" s="163"/>
      <c r="AA1161" s="163"/>
      <c r="AB1161" s="163"/>
      <c r="AC1161" s="163"/>
      <c r="AD1161" s="163"/>
      <c r="AE1161" s="163"/>
      <c r="AF1161" s="163"/>
      <c r="AG1161" s="163"/>
      <c r="AH1161" s="163"/>
      <c r="AI1161" s="163"/>
      <c r="AJ1161" s="163"/>
      <c r="AK1161" s="163"/>
      <c r="AL1161" s="163"/>
      <c r="AM1161" s="163"/>
      <c r="AN1161" s="163"/>
      <c r="AO1161" s="163"/>
      <c r="AP1161" s="163"/>
      <c r="AQ1161" s="163"/>
      <c r="AR1161" s="163"/>
      <c r="AS1161" s="163"/>
      <c r="AT1161" s="163"/>
      <c r="AU1161" s="163"/>
      <c r="AV1161" s="163"/>
      <c r="AW1161" s="163"/>
      <c r="AX1161" s="163"/>
      <c r="AY1161" s="163"/>
      <c r="AZ1161" s="163"/>
      <c r="BA1161" s="163"/>
      <c r="BB1161" s="163"/>
      <c r="BC1161" s="187"/>
    </row>
    <row r="1162" spans="3:55" x14ac:dyDescent="0.2">
      <c r="C1162" s="163"/>
      <c r="D1162" s="163"/>
      <c r="E1162" s="163"/>
      <c r="F1162" s="163"/>
      <c r="G1162" s="163"/>
      <c r="H1162" s="163"/>
      <c r="I1162" s="163"/>
      <c r="J1162" s="163"/>
      <c r="K1162" s="163"/>
      <c r="L1162" s="163"/>
      <c r="M1162" s="163"/>
      <c r="N1162" s="163"/>
      <c r="O1162" s="163"/>
      <c r="P1162" s="163"/>
      <c r="Q1162" s="163"/>
      <c r="R1162" s="163"/>
      <c r="S1162" s="163"/>
      <c r="T1162" s="163"/>
      <c r="U1162" s="163"/>
      <c r="V1162" s="163"/>
      <c r="W1162" s="163"/>
      <c r="X1162" s="163"/>
      <c r="Y1162" s="163"/>
      <c r="Z1162" s="163"/>
      <c r="AA1162" s="163"/>
      <c r="AB1162" s="163"/>
      <c r="AC1162" s="163"/>
      <c r="AD1162" s="163"/>
      <c r="AE1162" s="163"/>
      <c r="AF1162" s="163"/>
      <c r="AG1162" s="163"/>
      <c r="AH1162" s="163"/>
      <c r="AI1162" s="163"/>
      <c r="AJ1162" s="163"/>
      <c r="AK1162" s="163"/>
      <c r="AL1162" s="163"/>
      <c r="AM1162" s="163"/>
      <c r="AN1162" s="163"/>
      <c r="AO1162" s="163"/>
      <c r="AP1162" s="163"/>
      <c r="AQ1162" s="163"/>
      <c r="AR1162" s="163"/>
      <c r="AS1162" s="163"/>
      <c r="AT1162" s="163"/>
      <c r="AU1162" s="163"/>
      <c r="AV1162" s="163"/>
      <c r="AW1162" s="163"/>
      <c r="AX1162" s="163"/>
      <c r="AY1162" s="163"/>
      <c r="AZ1162" s="163"/>
      <c r="BA1162" s="163"/>
      <c r="BB1162" s="163"/>
      <c r="BC1162" s="187"/>
    </row>
    <row r="1163" spans="3:55" x14ac:dyDescent="0.2">
      <c r="C1163" s="163"/>
      <c r="D1163" s="163"/>
      <c r="E1163" s="163"/>
      <c r="F1163" s="163"/>
      <c r="G1163" s="163"/>
      <c r="H1163" s="163"/>
      <c r="I1163" s="163"/>
      <c r="J1163" s="163"/>
      <c r="K1163" s="163"/>
      <c r="L1163" s="163"/>
      <c r="M1163" s="163"/>
      <c r="N1163" s="163"/>
      <c r="O1163" s="163"/>
      <c r="P1163" s="163"/>
      <c r="Q1163" s="163"/>
      <c r="R1163" s="163"/>
      <c r="S1163" s="163"/>
      <c r="T1163" s="163"/>
      <c r="U1163" s="163"/>
      <c r="V1163" s="163"/>
      <c r="W1163" s="163"/>
      <c r="X1163" s="163"/>
      <c r="Y1163" s="163"/>
      <c r="Z1163" s="163"/>
      <c r="AA1163" s="163"/>
      <c r="AB1163" s="163"/>
      <c r="AC1163" s="163"/>
      <c r="AD1163" s="163"/>
      <c r="AE1163" s="163"/>
      <c r="AF1163" s="163"/>
      <c r="AG1163" s="163"/>
      <c r="AH1163" s="163"/>
      <c r="AI1163" s="163"/>
      <c r="AJ1163" s="163"/>
      <c r="AK1163" s="163"/>
      <c r="AL1163" s="163"/>
      <c r="AM1163" s="163"/>
      <c r="AN1163" s="163"/>
      <c r="AO1163" s="163"/>
      <c r="AP1163" s="163"/>
      <c r="AQ1163" s="163"/>
      <c r="AR1163" s="163"/>
      <c r="AS1163" s="163"/>
      <c r="AT1163" s="163"/>
      <c r="AU1163" s="163"/>
      <c r="AV1163" s="163"/>
      <c r="AW1163" s="163"/>
      <c r="AX1163" s="163"/>
      <c r="AY1163" s="163"/>
      <c r="AZ1163" s="163"/>
      <c r="BA1163" s="163"/>
      <c r="BB1163" s="163"/>
      <c r="BC1163" s="187"/>
    </row>
    <row r="1164" spans="3:55" x14ac:dyDescent="0.2">
      <c r="C1164" s="163"/>
      <c r="D1164" s="163"/>
      <c r="E1164" s="163"/>
      <c r="F1164" s="163"/>
      <c r="G1164" s="163"/>
      <c r="H1164" s="163"/>
      <c r="I1164" s="163"/>
      <c r="J1164" s="163"/>
      <c r="K1164" s="163"/>
      <c r="L1164" s="163"/>
      <c r="M1164" s="163"/>
      <c r="N1164" s="163"/>
      <c r="O1164" s="163"/>
      <c r="P1164" s="163"/>
      <c r="Q1164" s="163"/>
      <c r="R1164" s="163"/>
      <c r="S1164" s="163"/>
      <c r="T1164" s="163"/>
      <c r="U1164" s="163"/>
      <c r="V1164" s="163"/>
      <c r="W1164" s="163"/>
      <c r="X1164" s="163"/>
      <c r="Y1164" s="163"/>
      <c r="Z1164" s="163"/>
      <c r="AA1164" s="163"/>
      <c r="AB1164" s="163"/>
      <c r="AC1164" s="163"/>
      <c r="AD1164" s="163"/>
      <c r="AE1164" s="163"/>
      <c r="AF1164" s="163"/>
      <c r="AG1164" s="163"/>
      <c r="AH1164" s="163"/>
      <c r="AI1164" s="163"/>
      <c r="AJ1164" s="163"/>
      <c r="AK1164" s="163"/>
      <c r="AL1164" s="163"/>
      <c r="AM1164" s="163"/>
      <c r="AN1164" s="163"/>
      <c r="AO1164" s="163"/>
      <c r="AP1164" s="163"/>
      <c r="AQ1164" s="163"/>
      <c r="AR1164" s="163"/>
      <c r="AS1164" s="163"/>
      <c r="AT1164" s="163"/>
      <c r="AU1164" s="163"/>
      <c r="AV1164" s="163"/>
      <c r="AW1164" s="163"/>
      <c r="AX1164" s="163"/>
      <c r="AY1164" s="163"/>
      <c r="AZ1164" s="163"/>
      <c r="BA1164" s="163"/>
      <c r="BB1164" s="163"/>
      <c r="BC1164" s="187"/>
    </row>
    <row r="1165" spans="3:55" x14ac:dyDescent="0.2">
      <c r="C1165" s="163"/>
      <c r="D1165" s="163"/>
      <c r="E1165" s="163"/>
      <c r="F1165" s="163"/>
      <c r="G1165" s="163"/>
      <c r="H1165" s="163"/>
      <c r="I1165" s="163"/>
      <c r="J1165" s="163"/>
      <c r="K1165" s="163"/>
      <c r="L1165" s="163"/>
      <c r="M1165" s="163"/>
      <c r="N1165" s="163"/>
      <c r="O1165" s="163"/>
      <c r="P1165" s="163"/>
      <c r="Q1165" s="163"/>
      <c r="R1165" s="163"/>
      <c r="S1165" s="163"/>
      <c r="T1165" s="163"/>
      <c r="U1165" s="163"/>
      <c r="V1165" s="163"/>
      <c r="W1165" s="163"/>
      <c r="X1165" s="163"/>
      <c r="Y1165" s="163"/>
      <c r="Z1165" s="163"/>
      <c r="AA1165" s="163"/>
      <c r="AB1165" s="163"/>
      <c r="AC1165" s="163"/>
      <c r="AD1165" s="163"/>
      <c r="AE1165" s="163"/>
      <c r="AF1165" s="163"/>
      <c r="AG1165" s="163"/>
      <c r="AH1165" s="163"/>
      <c r="AI1165" s="163"/>
      <c r="AJ1165" s="163"/>
      <c r="AK1165" s="163"/>
      <c r="AL1165" s="163"/>
      <c r="AM1165" s="163"/>
      <c r="AN1165" s="163"/>
      <c r="AO1165" s="163"/>
      <c r="AP1165" s="163"/>
      <c r="AQ1165" s="163"/>
      <c r="AR1165" s="163"/>
      <c r="AS1165" s="163"/>
      <c r="AT1165" s="163"/>
      <c r="AU1165" s="163"/>
      <c r="AV1165" s="163"/>
      <c r="AW1165" s="163"/>
      <c r="AX1165" s="163"/>
      <c r="AY1165" s="163"/>
      <c r="AZ1165" s="163"/>
      <c r="BA1165" s="163"/>
      <c r="BB1165" s="163"/>
      <c r="BC1165" s="187"/>
    </row>
    <row r="1166" spans="3:55" x14ac:dyDescent="0.2">
      <c r="C1166" s="163"/>
      <c r="D1166" s="163"/>
      <c r="E1166" s="163"/>
      <c r="F1166" s="163"/>
      <c r="G1166" s="163"/>
      <c r="H1166" s="163"/>
      <c r="I1166" s="163"/>
      <c r="J1166" s="163"/>
      <c r="K1166" s="163"/>
      <c r="L1166" s="163"/>
      <c r="M1166" s="163"/>
      <c r="N1166" s="163"/>
      <c r="O1166" s="163"/>
      <c r="P1166" s="163"/>
      <c r="Q1166" s="163"/>
      <c r="R1166" s="163"/>
      <c r="S1166" s="163"/>
      <c r="T1166" s="163"/>
      <c r="U1166" s="163"/>
      <c r="V1166" s="163"/>
      <c r="W1166" s="163"/>
      <c r="X1166" s="163"/>
      <c r="Y1166" s="163"/>
      <c r="Z1166" s="163"/>
      <c r="AA1166" s="163"/>
      <c r="AB1166" s="163"/>
      <c r="AC1166" s="163"/>
      <c r="AD1166" s="163"/>
      <c r="AE1166" s="163"/>
      <c r="AF1166" s="163"/>
      <c r="AG1166" s="163"/>
      <c r="AH1166" s="163"/>
      <c r="AI1166" s="163"/>
      <c r="AJ1166" s="163"/>
      <c r="AK1166" s="163"/>
      <c r="AL1166" s="163"/>
      <c r="AM1166" s="163"/>
      <c r="AN1166" s="163"/>
      <c r="AO1166" s="163"/>
      <c r="AP1166" s="163"/>
      <c r="AQ1166" s="163"/>
      <c r="AR1166" s="163"/>
      <c r="AS1166" s="163"/>
      <c r="AT1166" s="163"/>
      <c r="AU1166" s="163"/>
      <c r="AV1166" s="163"/>
      <c r="AW1166" s="163"/>
      <c r="AX1166" s="163"/>
      <c r="AY1166" s="163"/>
      <c r="AZ1166" s="163"/>
      <c r="BA1166" s="163"/>
      <c r="BB1166" s="163"/>
      <c r="BC1166" s="187"/>
    </row>
    <row r="1167" spans="3:55" x14ac:dyDescent="0.2">
      <c r="C1167" s="163"/>
      <c r="D1167" s="163"/>
      <c r="E1167" s="163"/>
      <c r="F1167" s="163"/>
      <c r="G1167" s="163"/>
      <c r="H1167" s="163"/>
      <c r="I1167" s="163"/>
      <c r="J1167" s="163"/>
      <c r="K1167" s="163"/>
      <c r="L1167" s="163"/>
      <c r="M1167" s="163"/>
      <c r="N1167" s="163"/>
      <c r="O1167" s="163"/>
      <c r="P1167" s="163"/>
      <c r="Q1167" s="163"/>
      <c r="R1167" s="163"/>
      <c r="S1167" s="163"/>
      <c r="T1167" s="163"/>
      <c r="U1167" s="163"/>
      <c r="V1167" s="163"/>
      <c r="W1167" s="163"/>
      <c r="X1167" s="163"/>
      <c r="Y1167" s="163"/>
      <c r="Z1167" s="163"/>
      <c r="AA1167" s="163"/>
      <c r="AB1167" s="163"/>
      <c r="AC1167" s="163"/>
      <c r="AD1167" s="163"/>
      <c r="AE1167" s="163"/>
      <c r="AF1167" s="163"/>
      <c r="AG1167" s="163"/>
      <c r="AH1167" s="163"/>
      <c r="AI1167" s="163"/>
      <c r="AJ1167" s="163"/>
      <c r="AK1167" s="163"/>
      <c r="AL1167" s="163"/>
      <c r="AM1167" s="163"/>
      <c r="AN1167" s="163"/>
      <c r="AO1167" s="163"/>
      <c r="AP1167" s="163"/>
      <c r="AQ1167" s="163"/>
      <c r="AR1167" s="163"/>
      <c r="AS1167" s="163"/>
      <c r="AT1167" s="163"/>
      <c r="AU1167" s="163"/>
      <c r="AV1167" s="163"/>
      <c r="AW1167" s="163"/>
      <c r="AX1167" s="163"/>
      <c r="AY1167" s="163"/>
      <c r="AZ1167" s="163"/>
      <c r="BA1167" s="163"/>
      <c r="BB1167" s="163"/>
      <c r="BC1167" s="187"/>
    </row>
    <row r="1168" spans="3:55" x14ac:dyDescent="0.2">
      <c r="C1168" s="163"/>
      <c r="D1168" s="163"/>
      <c r="E1168" s="163"/>
      <c r="F1168" s="163"/>
      <c r="G1168" s="163"/>
      <c r="H1168" s="163"/>
      <c r="I1168" s="163"/>
      <c r="J1168" s="163"/>
      <c r="K1168" s="163"/>
      <c r="L1168" s="163"/>
      <c r="M1168" s="163"/>
      <c r="N1168" s="163"/>
      <c r="O1168" s="163"/>
      <c r="P1168" s="163"/>
      <c r="Q1168" s="163"/>
      <c r="R1168" s="163"/>
      <c r="S1168" s="163"/>
      <c r="T1168" s="163"/>
      <c r="U1168" s="163"/>
      <c r="V1168" s="163"/>
      <c r="W1168" s="163"/>
      <c r="X1168" s="163"/>
      <c r="Y1168" s="163"/>
      <c r="Z1168" s="163"/>
      <c r="AA1168" s="163"/>
      <c r="AB1168" s="163"/>
      <c r="AC1168" s="163"/>
      <c r="AD1168" s="163"/>
      <c r="AE1168" s="163"/>
      <c r="AF1168" s="163"/>
      <c r="AG1168" s="163"/>
      <c r="AH1168" s="163"/>
      <c r="AI1168" s="163"/>
      <c r="AJ1168" s="163"/>
      <c r="AK1168" s="163"/>
      <c r="AL1168" s="163"/>
      <c r="AM1168" s="163"/>
      <c r="AN1168" s="163"/>
      <c r="AO1168" s="163"/>
      <c r="AP1168" s="163"/>
      <c r="AQ1168" s="163"/>
      <c r="AR1168" s="163"/>
      <c r="AS1168" s="163"/>
      <c r="AT1168" s="163"/>
      <c r="AU1168" s="163"/>
      <c r="AV1168" s="163"/>
      <c r="AW1168" s="163"/>
      <c r="AX1168" s="163"/>
      <c r="AY1168" s="163"/>
      <c r="AZ1168" s="163"/>
      <c r="BA1168" s="163"/>
      <c r="BB1168" s="163"/>
      <c r="BC1168" s="187"/>
    </row>
    <row r="1169" spans="3:55" x14ac:dyDescent="0.2">
      <c r="C1169" s="163"/>
      <c r="D1169" s="163"/>
      <c r="E1169" s="163"/>
      <c r="F1169" s="163"/>
      <c r="G1169" s="163"/>
      <c r="H1169" s="163"/>
      <c r="I1169" s="163"/>
      <c r="J1169" s="163"/>
      <c r="K1169" s="163"/>
      <c r="L1169" s="163"/>
      <c r="M1169" s="163"/>
      <c r="N1169" s="163"/>
      <c r="O1169" s="163"/>
      <c r="P1169" s="163"/>
      <c r="Q1169" s="163"/>
      <c r="R1169" s="163"/>
      <c r="S1169" s="163"/>
      <c r="T1169" s="163"/>
      <c r="U1169" s="163"/>
      <c r="V1169" s="163"/>
      <c r="W1169" s="163"/>
      <c r="X1169" s="163"/>
      <c r="Y1169" s="163"/>
      <c r="Z1169" s="163"/>
      <c r="AA1169" s="163"/>
      <c r="AB1169" s="163"/>
      <c r="AC1169" s="163"/>
      <c r="AD1169" s="163"/>
      <c r="AE1169" s="163"/>
      <c r="AF1169" s="163"/>
      <c r="AG1169" s="163"/>
      <c r="AH1169" s="163"/>
      <c r="AI1169" s="163"/>
      <c r="AJ1169" s="163"/>
      <c r="AK1169" s="163"/>
      <c r="AL1169" s="163"/>
      <c r="AM1169" s="163"/>
      <c r="AN1169" s="163"/>
      <c r="AO1169" s="163"/>
      <c r="AP1169" s="163"/>
      <c r="AQ1169" s="163"/>
      <c r="AR1169" s="163"/>
      <c r="AS1169" s="163"/>
      <c r="AT1169" s="163"/>
      <c r="AU1169" s="163"/>
      <c r="AV1169" s="163"/>
      <c r="AW1169" s="163"/>
      <c r="AX1169" s="163"/>
      <c r="AY1169" s="163"/>
      <c r="AZ1169" s="163"/>
      <c r="BA1169" s="163"/>
      <c r="BB1169" s="163"/>
      <c r="BC1169" s="187"/>
    </row>
    <row r="1170" spans="3:55" x14ac:dyDescent="0.2">
      <c r="C1170" s="163"/>
      <c r="D1170" s="163"/>
      <c r="E1170" s="163"/>
      <c r="F1170" s="163"/>
      <c r="G1170" s="163"/>
      <c r="H1170" s="163"/>
      <c r="I1170" s="163"/>
      <c r="J1170" s="163"/>
      <c r="K1170" s="163"/>
      <c r="L1170" s="163"/>
      <c r="M1170" s="163"/>
      <c r="N1170" s="163"/>
      <c r="O1170" s="163"/>
      <c r="P1170" s="163"/>
      <c r="Q1170" s="163"/>
      <c r="R1170" s="163"/>
      <c r="S1170" s="163"/>
      <c r="T1170" s="163"/>
      <c r="U1170" s="163"/>
      <c r="V1170" s="163"/>
      <c r="W1170" s="163"/>
      <c r="X1170" s="163"/>
      <c r="Y1170" s="163"/>
      <c r="Z1170" s="163"/>
      <c r="AA1170" s="163"/>
      <c r="AB1170" s="163"/>
      <c r="AC1170" s="163"/>
      <c r="AD1170" s="163"/>
      <c r="AE1170" s="163"/>
      <c r="AF1170" s="163"/>
      <c r="AG1170" s="163"/>
      <c r="AH1170" s="163"/>
      <c r="AI1170" s="163"/>
      <c r="AJ1170" s="163"/>
      <c r="AK1170" s="163"/>
      <c r="AL1170" s="163"/>
      <c r="AM1170" s="163"/>
      <c r="AN1170" s="163"/>
      <c r="AO1170" s="163"/>
      <c r="AP1170" s="163"/>
      <c r="AQ1170" s="163"/>
      <c r="AR1170" s="163"/>
      <c r="AS1170" s="163"/>
      <c r="AT1170" s="163"/>
      <c r="AU1170" s="163"/>
      <c r="AV1170" s="163"/>
      <c r="AW1170" s="163"/>
      <c r="AX1170" s="163"/>
      <c r="AY1170" s="163"/>
      <c r="AZ1170" s="163"/>
      <c r="BA1170" s="163"/>
      <c r="BB1170" s="163"/>
      <c r="BC1170" s="187"/>
    </row>
    <row r="1171" spans="3:55" x14ac:dyDescent="0.2">
      <c r="C1171" s="163"/>
      <c r="D1171" s="163"/>
      <c r="E1171" s="163"/>
      <c r="F1171" s="163"/>
      <c r="G1171" s="163"/>
      <c r="H1171" s="163"/>
      <c r="I1171" s="163"/>
      <c r="J1171" s="163"/>
      <c r="K1171" s="163"/>
      <c r="L1171" s="163"/>
      <c r="M1171" s="163"/>
      <c r="N1171" s="163"/>
      <c r="O1171" s="163"/>
      <c r="P1171" s="163"/>
      <c r="Q1171" s="163"/>
      <c r="R1171" s="163"/>
      <c r="S1171" s="163"/>
      <c r="T1171" s="163"/>
      <c r="U1171" s="163"/>
      <c r="V1171" s="163"/>
      <c r="W1171" s="163"/>
      <c r="X1171" s="163"/>
      <c r="Y1171" s="163"/>
      <c r="Z1171" s="163"/>
      <c r="AA1171" s="163"/>
      <c r="AB1171" s="163"/>
      <c r="AC1171" s="163"/>
      <c r="AD1171" s="163"/>
      <c r="AE1171" s="163"/>
      <c r="AF1171" s="163"/>
      <c r="AG1171" s="163"/>
      <c r="AH1171" s="163"/>
      <c r="AI1171" s="163"/>
      <c r="AJ1171" s="163"/>
      <c r="AK1171" s="163"/>
      <c r="AL1171" s="163"/>
      <c r="AM1171" s="163"/>
      <c r="AN1171" s="163"/>
      <c r="AO1171" s="163"/>
      <c r="AP1171" s="163"/>
      <c r="AQ1171" s="163"/>
      <c r="AR1171" s="163"/>
      <c r="AS1171" s="163"/>
      <c r="AT1171" s="163"/>
      <c r="AU1171" s="163"/>
      <c r="AV1171" s="163"/>
      <c r="AW1171" s="163"/>
      <c r="AX1171" s="163"/>
      <c r="AY1171" s="163"/>
      <c r="AZ1171" s="163"/>
      <c r="BA1171" s="163"/>
      <c r="BB1171" s="163"/>
      <c r="BC1171" s="187"/>
    </row>
    <row r="1172" spans="3:55" x14ac:dyDescent="0.2">
      <c r="C1172" s="163"/>
      <c r="D1172" s="163"/>
      <c r="E1172" s="163"/>
      <c r="F1172" s="163"/>
      <c r="G1172" s="163"/>
      <c r="H1172" s="163"/>
      <c r="I1172" s="163"/>
      <c r="J1172" s="163"/>
      <c r="K1172" s="163"/>
      <c r="L1172" s="163"/>
      <c r="M1172" s="163"/>
      <c r="N1172" s="163"/>
      <c r="O1172" s="163"/>
      <c r="P1172" s="163"/>
      <c r="Q1172" s="163"/>
      <c r="R1172" s="163"/>
      <c r="S1172" s="163"/>
      <c r="T1172" s="163"/>
      <c r="U1172" s="163"/>
      <c r="V1172" s="163"/>
      <c r="W1172" s="163"/>
      <c r="X1172" s="163"/>
      <c r="Y1172" s="163"/>
      <c r="Z1172" s="163"/>
      <c r="AA1172" s="163"/>
      <c r="AB1172" s="163"/>
      <c r="AC1172" s="163"/>
      <c r="AD1172" s="163"/>
      <c r="AE1172" s="163"/>
      <c r="AF1172" s="163"/>
      <c r="AG1172" s="163"/>
      <c r="AH1172" s="163"/>
      <c r="AI1172" s="163"/>
      <c r="AJ1172" s="163"/>
      <c r="AK1172" s="163"/>
      <c r="AL1172" s="163"/>
      <c r="AM1172" s="163"/>
      <c r="AN1172" s="163"/>
      <c r="AO1172" s="163"/>
      <c r="AP1172" s="163"/>
      <c r="AQ1172" s="163"/>
      <c r="AR1172" s="163"/>
      <c r="AS1172" s="163"/>
      <c r="AT1172" s="163"/>
      <c r="AU1172" s="163"/>
      <c r="AV1172" s="163"/>
      <c r="AW1172" s="163"/>
      <c r="AX1172" s="163"/>
      <c r="AY1172" s="163"/>
      <c r="AZ1172" s="163"/>
      <c r="BA1172" s="163"/>
      <c r="BB1172" s="163"/>
      <c r="BC1172" s="187"/>
    </row>
    <row r="1173" spans="3:55" x14ac:dyDescent="0.2">
      <c r="C1173" s="163"/>
      <c r="D1173" s="163"/>
      <c r="E1173" s="163"/>
      <c r="F1173" s="163"/>
      <c r="G1173" s="163"/>
      <c r="H1173" s="163"/>
      <c r="I1173" s="163"/>
      <c r="J1173" s="163"/>
      <c r="K1173" s="163"/>
      <c r="L1173" s="163"/>
      <c r="M1173" s="163"/>
      <c r="N1173" s="163"/>
      <c r="O1173" s="163"/>
      <c r="P1173" s="163"/>
      <c r="Q1173" s="163"/>
      <c r="R1173" s="163"/>
      <c r="S1173" s="163"/>
      <c r="T1173" s="163"/>
      <c r="U1173" s="163"/>
      <c r="V1173" s="163"/>
      <c r="W1173" s="163"/>
      <c r="X1173" s="163"/>
      <c r="Y1173" s="163"/>
      <c r="Z1173" s="163"/>
      <c r="AA1173" s="163"/>
      <c r="AB1173" s="163"/>
      <c r="AC1173" s="163"/>
      <c r="AD1173" s="163"/>
      <c r="AE1173" s="163"/>
      <c r="AF1173" s="163"/>
      <c r="AG1173" s="163"/>
      <c r="AH1173" s="163"/>
      <c r="AI1173" s="163"/>
      <c r="AJ1173" s="163"/>
      <c r="AK1173" s="163"/>
      <c r="AL1173" s="163"/>
      <c r="AM1173" s="163"/>
      <c r="AN1173" s="163"/>
      <c r="AO1173" s="163"/>
      <c r="AP1173" s="163"/>
      <c r="AQ1173" s="163"/>
      <c r="AR1173" s="163"/>
      <c r="AS1173" s="163"/>
      <c r="AT1173" s="163"/>
      <c r="AU1173" s="163"/>
      <c r="AV1173" s="163"/>
      <c r="AW1173" s="163"/>
      <c r="AX1173" s="163"/>
      <c r="AY1173" s="163"/>
      <c r="AZ1173" s="163"/>
      <c r="BA1173" s="163"/>
      <c r="BB1173" s="163"/>
      <c r="BC1173" s="187"/>
    </row>
    <row r="1174" spans="3:55" x14ac:dyDescent="0.2">
      <c r="C1174" s="163"/>
      <c r="D1174" s="163"/>
      <c r="E1174" s="163"/>
      <c r="F1174" s="163"/>
      <c r="G1174" s="163"/>
      <c r="H1174" s="163"/>
      <c r="I1174" s="163"/>
      <c r="J1174" s="163"/>
      <c r="K1174" s="163"/>
      <c r="L1174" s="163"/>
      <c r="M1174" s="163"/>
      <c r="N1174" s="163"/>
      <c r="O1174" s="163"/>
      <c r="P1174" s="163"/>
      <c r="Q1174" s="163"/>
      <c r="R1174" s="163"/>
      <c r="S1174" s="163"/>
      <c r="T1174" s="163"/>
      <c r="U1174" s="163"/>
      <c r="V1174" s="163"/>
      <c r="W1174" s="163"/>
      <c r="X1174" s="163"/>
      <c r="Y1174" s="163"/>
      <c r="Z1174" s="163"/>
      <c r="AA1174" s="163"/>
      <c r="AB1174" s="163"/>
      <c r="AC1174" s="163"/>
      <c r="AD1174" s="163"/>
      <c r="AE1174" s="163"/>
      <c r="AF1174" s="163"/>
      <c r="AG1174" s="163"/>
      <c r="AH1174" s="163"/>
      <c r="AI1174" s="163"/>
      <c r="AJ1174" s="163"/>
      <c r="AK1174" s="163"/>
      <c r="AL1174" s="163"/>
      <c r="AM1174" s="163"/>
      <c r="AN1174" s="163"/>
      <c r="AO1174" s="163"/>
      <c r="AP1174" s="163"/>
      <c r="AQ1174" s="163"/>
      <c r="AR1174" s="163"/>
      <c r="AS1174" s="163"/>
      <c r="AT1174" s="163"/>
      <c r="AU1174" s="163"/>
      <c r="AV1174" s="163"/>
      <c r="AW1174" s="163"/>
      <c r="AX1174" s="163"/>
      <c r="AY1174" s="163"/>
      <c r="AZ1174" s="163"/>
      <c r="BA1174" s="163"/>
      <c r="BB1174" s="163"/>
      <c r="BC1174" s="187"/>
    </row>
    <row r="1175" spans="3:55" x14ac:dyDescent="0.2">
      <c r="C1175" s="163"/>
      <c r="D1175" s="163"/>
      <c r="E1175" s="163"/>
      <c r="F1175" s="163"/>
      <c r="G1175" s="163"/>
      <c r="H1175" s="163"/>
      <c r="I1175" s="163"/>
      <c r="J1175" s="163"/>
      <c r="K1175" s="163"/>
      <c r="L1175" s="163"/>
      <c r="M1175" s="163"/>
      <c r="N1175" s="163"/>
      <c r="O1175" s="163"/>
      <c r="P1175" s="163"/>
      <c r="Q1175" s="163"/>
      <c r="R1175" s="163"/>
      <c r="S1175" s="163"/>
      <c r="T1175" s="163"/>
      <c r="U1175" s="163"/>
      <c r="V1175" s="163"/>
      <c r="W1175" s="163"/>
      <c r="X1175" s="163"/>
      <c r="Y1175" s="163"/>
      <c r="Z1175" s="163"/>
      <c r="AA1175" s="163"/>
      <c r="AB1175" s="163"/>
      <c r="AC1175" s="163"/>
      <c r="AD1175" s="163"/>
      <c r="AE1175" s="163"/>
      <c r="AF1175" s="163"/>
      <c r="AG1175" s="163"/>
      <c r="AH1175" s="163"/>
      <c r="AI1175" s="163"/>
      <c r="AJ1175" s="163"/>
      <c r="AK1175" s="163"/>
      <c r="AL1175" s="163"/>
      <c r="AM1175" s="163"/>
      <c r="AN1175" s="163"/>
      <c r="AO1175" s="163"/>
      <c r="AP1175" s="163"/>
      <c r="AQ1175" s="163"/>
      <c r="AR1175" s="163"/>
      <c r="AS1175" s="163"/>
      <c r="AT1175" s="163"/>
      <c r="AU1175" s="163"/>
      <c r="AV1175" s="163"/>
      <c r="AW1175" s="163"/>
      <c r="AX1175" s="163"/>
      <c r="AY1175" s="163"/>
      <c r="AZ1175" s="163"/>
      <c r="BA1175" s="163"/>
      <c r="BB1175" s="163"/>
      <c r="BC1175" s="187"/>
    </row>
    <row r="1176" spans="3:55" x14ac:dyDescent="0.2">
      <c r="C1176" s="163"/>
      <c r="D1176" s="163"/>
      <c r="E1176" s="163"/>
      <c r="F1176" s="163"/>
      <c r="G1176" s="163"/>
      <c r="H1176" s="163"/>
      <c r="I1176" s="163"/>
      <c r="J1176" s="163"/>
      <c r="K1176" s="163"/>
      <c r="L1176" s="163"/>
      <c r="M1176" s="163"/>
      <c r="N1176" s="163"/>
      <c r="O1176" s="163"/>
      <c r="P1176" s="163"/>
      <c r="Q1176" s="163"/>
      <c r="R1176" s="163"/>
      <c r="S1176" s="163"/>
      <c r="T1176" s="163"/>
      <c r="U1176" s="163"/>
      <c r="V1176" s="163"/>
      <c r="W1176" s="163"/>
      <c r="X1176" s="163"/>
      <c r="Y1176" s="163"/>
      <c r="Z1176" s="163"/>
      <c r="AA1176" s="163"/>
      <c r="AB1176" s="163"/>
      <c r="AC1176" s="163"/>
      <c r="AD1176" s="163"/>
      <c r="AE1176" s="163"/>
      <c r="AF1176" s="163"/>
      <c r="AG1176" s="163"/>
      <c r="AH1176" s="163"/>
      <c r="AI1176" s="163"/>
      <c r="AJ1176" s="163"/>
      <c r="AK1176" s="163"/>
      <c r="AL1176" s="163"/>
      <c r="AM1176" s="163"/>
      <c r="AN1176" s="163"/>
      <c r="AO1176" s="163"/>
      <c r="AP1176" s="163"/>
      <c r="AQ1176" s="163"/>
      <c r="AR1176" s="163"/>
      <c r="AS1176" s="163"/>
      <c r="AT1176" s="163"/>
      <c r="AU1176" s="163"/>
      <c r="AV1176" s="163"/>
      <c r="AW1176" s="163"/>
      <c r="AX1176" s="163"/>
      <c r="AY1176" s="163"/>
      <c r="AZ1176" s="163"/>
      <c r="BA1176" s="163"/>
      <c r="BB1176" s="163"/>
      <c r="BC1176" s="187"/>
    </row>
    <row r="1177" spans="3:55" x14ac:dyDescent="0.2">
      <c r="C1177" s="163"/>
      <c r="D1177" s="163"/>
      <c r="E1177" s="163"/>
      <c r="F1177" s="163"/>
      <c r="G1177" s="163"/>
      <c r="H1177" s="163"/>
      <c r="I1177" s="163"/>
      <c r="J1177" s="163"/>
      <c r="K1177" s="163"/>
      <c r="L1177" s="163"/>
      <c r="M1177" s="163"/>
      <c r="N1177" s="163"/>
      <c r="O1177" s="163"/>
      <c r="P1177" s="163"/>
      <c r="Q1177" s="163"/>
      <c r="R1177" s="163"/>
      <c r="S1177" s="163"/>
      <c r="T1177" s="163"/>
      <c r="U1177" s="163"/>
      <c r="V1177" s="163"/>
      <c r="W1177" s="163"/>
      <c r="X1177" s="163"/>
      <c r="Y1177" s="163"/>
      <c r="Z1177" s="163"/>
      <c r="AA1177" s="163"/>
      <c r="AB1177" s="163"/>
      <c r="AC1177" s="163"/>
      <c r="AD1177" s="163"/>
      <c r="AE1177" s="163"/>
      <c r="AF1177" s="163"/>
      <c r="AG1177" s="163"/>
      <c r="AH1177" s="163"/>
      <c r="AI1177" s="163"/>
      <c r="AJ1177" s="163"/>
      <c r="AK1177" s="163"/>
      <c r="AL1177" s="163"/>
      <c r="AM1177" s="163"/>
      <c r="AN1177" s="163"/>
      <c r="AO1177" s="163"/>
      <c r="AP1177" s="163"/>
      <c r="AQ1177" s="163"/>
      <c r="AR1177" s="163"/>
      <c r="AS1177" s="163"/>
      <c r="AT1177" s="163"/>
      <c r="AU1177" s="163"/>
      <c r="AV1177" s="163"/>
      <c r="AW1177" s="163"/>
      <c r="AX1177" s="163"/>
      <c r="AY1177" s="163"/>
      <c r="AZ1177" s="163"/>
      <c r="BA1177" s="163"/>
      <c r="BB1177" s="163"/>
      <c r="BC1177" s="187"/>
    </row>
    <row r="1178" spans="3:55" x14ac:dyDescent="0.2">
      <c r="C1178" s="163"/>
      <c r="D1178" s="163"/>
      <c r="E1178" s="163"/>
      <c r="F1178" s="163"/>
      <c r="G1178" s="163"/>
      <c r="H1178" s="163"/>
      <c r="I1178" s="163"/>
      <c r="J1178" s="163"/>
      <c r="K1178" s="163"/>
      <c r="L1178" s="163"/>
      <c r="M1178" s="163"/>
      <c r="N1178" s="163"/>
      <c r="O1178" s="163"/>
      <c r="P1178" s="163"/>
      <c r="Q1178" s="163"/>
      <c r="R1178" s="163"/>
      <c r="S1178" s="163"/>
      <c r="T1178" s="163"/>
      <c r="U1178" s="163"/>
      <c r="V1178" s="163"/>
      <c r="W1178" s="163"/>
      <c r="X1178" s="163"/>
      <c r="Y1178" s="163"/>
      <c r="Z1178" s="163"/>
      <c r="AA1178" s="163"/>
      <c r="AB1178" s="163"/>
      <c r="AC1178" s="163"/>
      <c r="AD1178" s="163"/>
      <c r="AE1178" s="163"/>
      <c r="AF1178" s="163"/>
      <c r="AG1178" s="163"/>
      <c r="AH1178" s="163"/>
      <c r="AI1178" s="163"/>
      <c r="AJ1178" s="163"/>
      <c r="AK1178" s="163"/>
      <c r="AL1178" s="163"/>
      <c r="AM1178" s="163"/>
      <c r="AN1178" s="163"/>
      <c r="AO1178" s="163"/>
      <c r="AP1178" s="163"/>
      <c r="AQ1178" s="163"/>
      <c r="AR1178" s="163"/>
      <c r="AS1178" s="163"/>
      <c r="AT1178" s="163"/>
      <c r="AU1178" s="163"/>
      <c r="AV1178" s="163"/>
      <c r="AW1178" s="163"/>
      <c r="AX1178" s="163"/>
      <c r="AY1178" s="163"/>
      <c r="AZ1178" s="163"/>
      <c r="BA1178" s="163"/>
      <c r="BB1178" s="163"/>
      <c r="BC1178" s="187"/>
    </row>
    <row r="1179" spans="3:55" x14ac:dyDescent="0.2">
      <c r="C1179" s="163"/>
      <c r="D1179" s="163"/>
      <c r="E1179" s="163"/>
      <c r="F1179" s="163"/>
      <c r="G1179" s="163"/>
      <c r="H1179" s="163"/>
      <c r="I1179" s="163"/>
      <c r="J1179" s="163"/>
      <c r="K1179" s="163"/>
      <c r="L1179" s="163"/>
      <c r="M1179" s="163"/>
      <c r="N1179" s="163"/>
      <c r="O1179" s="163"/>
      <c r="P1179" s="163"/>
      <c r="Q1179" s="163"/>
      <c r="R1179" s="163"/>
      <c r="S1179" s="163"/>
      <c r="T1179" s="163"/>
      <c r="U1179" s="163"/>
      <c r="V1179" s="163"/>
      <c r="W1179" s="163"/>
      <c r="X1179" s="163"/>
      <c r="Y1179" s="163"/>
      <c r="Z1179" s="163"/>
      <c r="AA1179" s="163"/>
      <c r="AB1179" s="163"/>
      <c r="AC1179" s="163"/>
      <c r="AD1179" s="163"/>
      <c r="AE1179" s="163"/>
      <c r="AF1179" s="163"/>
      <c r="AG1179" s="163"/>
      <c r="AH1179" s="163"/>
      <c r="AI1179" s="163"/>
      <c r="AJ1179" s="163"/>
      <c r="AK1179" s="163"/>
      <c r="AL1179" s="163"/>
      <c r="AM1179" s="163"/>
      <c r="AN1179" s="163"/>
      <c r="AO1179" s="163"/>
      <c r="AP1179" s="163"/>
      <c r="AQ1179" s="163"/>
      <c r="AR1179" s="163"/>
      <c r="AS1179" s="163"/>
      <c r="AT1179" s="163"/>
      <c r="AU1179" s="163"/>
      <c r="AV1179" s="163"/>
      <c r="AW1179" s="163"/>
      <c r="AX1179" s="163"/>
      <c r="AY1179" s="163"/>
      <c r="AZ1179" s="163"/>
      <c r="BA1179" s="163"/>
      <c r="BB1179" s="163"/>
      <c r="BC1179" s="187"/>
    </row>
    <row r="1180" spans="3:55" x14ac:dyDescent="0.2">
      <c r="C1180" s="163"/>
      <c r="D1180" s="163"/>
      <c r="E1180" s="163"/>
      <c r="F1180" s="163"/>
      <c r="G1180" s="163"/>
      <c r="H1180" s="163"/>
      <c r="I1180" s="163"/>
      <c r="J1180" s="163"/>
      <c r="K1180" s="163"/>
      <c r="L1180" s="163"/>
      <c r="M1180" s="163"/>
      <c r="N1180" s="163"/>
      <c r="O1180" s="163"/>
      <c r="P1180" s="163"/>
      <c r="Q1180" s="163"/>
      <c r="R1180" s="163"/>
      <c r="S1180" s="163"/>
      <c r="T1180" s="163"/>
      <c r="U1180" s="163"/>
      <c r="V1180" s="163"/>
      <c r="W1180" s="163"/>
      <c r="X1180" s="163"/>
      <c r="Y1180" s="163"/>
      <c r="Z1180" s="163"/>
      <c r="AA1180" s="163"/>
      <c r="AB1180" s="163"/>
      <c r="AC1180" s="163"/>
      <c r="AD1180" s="163"/>
      <c r="AE1180" s="163"/>
      <c r="AF1180" s="163"/>
      <c r="AG1180" s="163"/>
      <c r="AH1180" s="163"/>
      <c r="AI1180" s="163"/>
      <c r="AJ1180" s="163"/>
      <c r="AK1180" s="163"/>
      <c r="AL1180" s="163"/>
      <c r="AM1180" s="163"/>
      <c r="AN1180" s="163"/>
      <c r="AO1180" s="163"/>
      <c r="AP1180" s="163"/>
      <c r="AQ1180" s="163"/>
      <c r="AR1180" s="163"/>
      <c r="AS1180" s="163"/>
      <c r="AT1180" s="163"/>
      <c r="AU1180" s="163"/>
      <c r="AV1180" s="163"/>
      <c r="AW1180" s="163"/>
      <c r="AX1180" s="163"/>
      <c r="AY1180" s="163"/>
      <c r="AZ1180" s="163"/>
      <c r="BA1180" s="163"/>
      <c r="BB1180" s="163"/>
      <c r="BC1180" s="187"/>
    </row>
    <row r="1181" spans="3:55" x14ac:dyDescent="0.2">
      <c r="C1181" s="163"/>
      <c r="D1181" s="163"/>
      <c r="E1181" s="163"/>
      <c r="F1181" s="163"/>
      <c r="G1181" s="163"/>
      <c r="H1181" s="163"/>
      <c r="I1181" s="163"/>
      <c r="J1181" s="163"/>
      <c r="K1181" s="163"/>
      <c r="L1181" s="163"/>
      <c r="M1181" s="163"/>
      <c r="N1181" s="163"/>
      <c r="O1181" s="163"/>
      <c r="P1181" s="163"/>
      <c r="Q1181" s="163"/>
      <c r="R1181" s="163"/>
      <c r="S1181" s="163"/>
      <c r="T1181" s="163"/>
      <c r="U1181" s="163"/>
      <c r="V1181" s="163"/>
      <c r="W1181" s="163"/>
      <c r="X1181" s="163"/>
      <c r="Y1181" s="163"/>
      <c r="Z1181" s="163"/>
      <c r="AA1181" s="163"/>
      <c r="AB1181" s="163"/>
      <c r="AC1181" s="163"/>
      <c r="AD1181" s="163"/>
      <c r="AE1181" s="163"/>
      <c r="AF1181" s="163"/>
      <c r="AG1181" s="163"/>
      <c r="AH1181" s="163"/>
      <c r="AI1181" s="163"/>
      <c r="AJ1181" s="163"/>
      <c r="AK1181" s="163"/>
      <c r="AL1181" s="163"/>
      <c r="AM1181" s="163"/>
      <c r="AN1181" s="163"/>
      <c r="AO1181" s="163"/>
      <c r="AP1181" s="163"/>
      <c r="AQ1181" s="163"/>
      <c r="AR1181" s="163"/>
      <c r="AS1181" s="163"/>
      <c r="AT1181" s="163"/>
      <c r="AU1181" s="163"/>
      <c r="AV1181" s="163"/>
      <c r="AW1181" s="163"/>
      <c r="AX1181" s="163"/>
      <c r="AY1181" s="163"/>
      <c r="AZ1181" s="163"/>
      <c r="BA1181" s="163"/>
      <c r="BB1181" s="163"/>
      <c r="BC1181" s="187"/>
    </row>
    <row r="1182" spans="3:55" x14ac:dyDescent="0.2">
      <c r="C1182" s="163"/>
      <c r="D1182" s="163"/>
      <c r="E1182" s="163"/>
      <c r="F1182" s="163"/>
      <c r="G1182" s="163"/>
      <c r="H1182" s="163"/>
      <c r="I1182" s="163"/>
      <c r="J1182" s="163"/>
      <c r="K1182" s="163"/>
      <c r="L1182" s="163"/>
      <c r="M1182" s="163"/>
      <c r="N1182" s="163"/>
      <c r="O1182" s="163"/>
      <c r="P1182" s="163"/>
      <c r="Q1182" s="163"/>
      <c r="R1182" s="163"/>
      <c r="S1182" s="163"/>
      <c r="T1182" s="163"/>
      <c r="U1182" s="163"/>
      <c r="V1182" s="163"/>
      <c r="W1182" s="163"/>
      <c r="X1182" s="163"/>
      <c r="Y1182" s="163"/>
      <c r="Z1182" s="163"/>
      <c r="AA1182" s="163"/>
      <c r="AB1182" s="163"/>
      <c r="AC1182" s="163"/>
      <c r="AD1182" s="163"/>
      <c r="AE1182" s="163"/>
      <c r="AF1182" s="163"/>
      <c r="AG1182" s="163"/>
      <c r="AH1182" s="163"/>
      <c r="AI1182" s="163"/>
      <c r="AJ1182" s="163"/>
      <c r="AK1182" s="163"/>
      <c r="AL1182" s="163"/>
      <c r="AM1182" s="163"/>
      <c r="AN1182" s="163"/>
      <c r="AO1182" s="163"/>
      <c r="AP1182" s="163"/>
      <c r="AQ1182" s="163"/>
      <c r="AR1182" s="163"/>
      <c r="AS1182" s="163"/>
      <c r="AT1182" s="163"/>
      <c r="AU1182" s="163"/>
      <c r="AV1182" s="163"/>
      <c r="AW1182" s="163"/>
      <c r="AX1182" s="163"/>
      <c r="AY1182" s="163"/>
      <c r="AZ1182" s="163"/>
      <c r="BA1182" s="163"/>
      <c r="BB1182" s="163"/>
      <c r="BC1182" s="187"/>
    </row>
    <row r="1183" spans="3:55" x14ac:dyDescent="0.2">
      <c r="C1183" s="163"/>
      <c r="D1183" s="163"/>
      <c r="E1183" s="163"/>
      <c r="F1183" s="163"/>
      <c r="G1183" s="163"/>
      <c r="H1183" s="163"/>
      <c r="I1183" s="163"/>
      <c r="J1183" s="163"/>
      <c r="K1183" s="163"/>
      <c r="L1183" s="163"/>
      <c r="M1183" s="163"/>
      <c r="N1183" s="163"/>
      <c r="O1183" s="163"/>
      <c r="P1183" s="163"/>
      <c r="Q1183" s="163"/>
      <c r="R1183" s="163"/>
      <c r="S1183" s="163"/>
      <c r="T1183" s="163"/>
      <c r="U1183" s="163"/>
      <c r="V1183" s="163"/>
      <c r="W1183" s="163"/>
      <c r="X1183" s="163"/>
      <c r="Y1183" s="163"/>
      <c r="Z1183" s="163"/>
      <c r="AA1183" s="163"/>
      <c r="AB1183" s="163"/>
      <c r="AC1183" s="163"/>
      <c r="AD1183" s="163"/>
      <c r="AE1183" s="163"/>
      <c r="AF1183" s="163"/>
      <c r="AG1183" s="163"/>
      <c r="AH1183" s="163"/>
      <c r="AI1183" s="163"/>
      <c r="AJ1183" s="163"/>
      <c r="AK1183" s="163"/>
      <c r="AL1183" s="163"/>
      <c r="AM1183" s="163"/>
      <c r="AN1183" s="163"/>
      <c r="AO1183" s="163"/>
      <c r="AP1183" s="163"/>
      <c r="AQ1183" s="163"/>
      <c r="AR1183" s="163"/>
      <c r="AS1183" s="163"/>
      <c r="AT1183" s="163"/>
      <c r="AU1183" s="163"/>
      <c r="AV1183" s="163"/>
      <c r="AW1183" s="163"/>
      <c r="AX1183" s="163"/>
      <c r="AY1183" s="163"/>
      <c r="AZ1183" s="163"/>
      <c r="BA1183" s="163"/>
      <c r="BB1183" s="163"/>
      <c r="BC1183" s="187"/>
    </row>
    <row r="1184" spans="3:55" x14ac:dyDescent="0.2">
      <c r="C1184" s="163"/>
      <c r="D1184" s="163"/>
      <c r="E1184" s="163"/>
      <c r="F1184" s="163"/>
      <c r="G1184" s="163"/>
      <c r="H1184" s="163"/>
      <c r="I1184" s="163"/>
      <c r="J1184" s="163"/>
      <c r="K1184" s="163"/>
      <c r="L1184" s="163"/>
      <c r="M1184" s="163"/>
      <c r="N1184" s="163"/>
      <c r="O1184" s="163"/>
      <c r="P1184" s="163"/>
      <c r="Q1184" s="163"/>
      <c r="R1184" s="163"/>
      <c r="S1184" s="163"/>
      <c r="T1184" s="163"/>
      <c r="U1184" s="163"/>
      <c r="V1184" s="163"/>
      <c r="W1184" s="163"/>
      <c r="X1184" s="163"/>
      <c r="Y1184" s="163"/>
      <c r="Z1184" s="163"/>
      <c r="AA1184" s="163"/>
      <c r="AB1184" s="163"/>
      <c r="AC1184" s="163"/>
      <c r="AD1184" s="163"/>
      <c r="AE1184" s="163"/>
      <c r="AF1184" s="163"/>
      <c r="AG1184" s="163"/>
      <c r="AH1184" s="163"/>
      <c r="AI1184" s="163"/>
      <c r="AJ1184" s="163"/>
      <c r="AK1184" s="163"/>
      <c r="AL1184" s="163"/>
      <c r="AM1184" s="163"/>
      <c r="AN1184" s="163"/>
      <c r="AO1184" s="163"/>
      <c r="AP1184" s="163"/>
      <c r="AQ1184" s="163"/>
      <c r="AR1184" s="163"/>
      <c r="AS1184" s="163"/>
      <c r="AT1184" s="163"/>
      <c r="AU1184" s="163"/>
      <c r="AV1184" s="163"/>
      <c r="AW1184" s="163"/>
      <c r="AX1184" s="163"/>
      <c r="AY1184" s="163"/>
      <c r="AZ1184" s="163"/>
      <c r="BA1184" s="163"/>
      <c r="BB1184" s="163"/>
      <c r="BC1184" s="187"/>
    </row>
    <row r="1185" spans="3:55" x14ac:dyDescent="0.2">
      <c r="C1185" s="163"/>
      <c r="D1185" s="163"/>
      <c r="E1185" s="163"/>
      <c r="F1185" s="163"/>
      <c r="G1185" s="163"/>
      <c r="H1185" s="163"/>
      <c r="I1185" s="163"/>
      <c r="J1185" s="163"/>
      <c r="K1185" s="163"/>
      <c r="L1185" s="163"/>
      <c r="M1185" s="163"/>
      <c r="N1185" s="163"/>
      <c r="O1185" s="163"/>
      <c r="P1185" s="163"/>
      <c r="Q1185" s="163"/>
      <c r="R1185" s="163"/>
      <c r="S1185" s="163"/>
      <c r="T1185" s="163"/>
      <c r="U1185" s="163"/>
      <c r="V1185" s="163"/>
      <c r="W1185" s="163"/>
      <c r="X1185" s="163"/>
      <c r="Y1185" s="163"/>
      <c r="Z1185" s="163"/>
      <c r="AA1185" s="163"/>
      <c r="AB1185" s="163"/>
      <c r="AC1185" s="163"/>
      <c r="AD1185" s="163"/>
      <c r="AE1185" s="163"/>
      <c r="AF1185" s="163"/>
      <c r="AG1185" s="163"/>
      <c r="AH1185" s="163"/>
      <c r="AI1185" s="163"/>
      <c r="AJ1185" s="163"/>
      <c r="AK1185" s="163"/>
      <c r="AL1185" s="163"/>
      <c r="AM1185" s="163"/>
      <c r="AN1185" s="163"/>
      <c r="AO1185" s="163"/>
      <c r="AP1185" s="163"/>
      <c r="AQ1185" s="163"/>
      <c r="AR1185" s="163"/>
      <c r="AS1185" s="163"/>
      <c r="AT1185" s="163"/>
      <c r="AU1185" s="163"/>
      <c r="AV1185" s="163"/>
      <c r="AW1185" s="163"/>
      <c r="AX1185" s="163"/>
      <c r="AY1185" s="163"/>
      <c r="AZ1185" s="163"/>
      <c r="BA1185" s="163"/>
      <c r="BB1185" s="163"/>
      <c r="BC1185" s="187"/>
    </row>
    <row r="1186" spans="3:55" x14ac:dyDescent="0.2">
      <c r="C1186" s="163"/>
      <c r="D1186" s="163"/>
      <c r="E1186" s="163"/>
      <c r="F1186" s="163"/>
      <c r="G1186" s="163"/>
      <c r="H1186" s="163"/>
      <c r="I1186" s="163"/>
      <c r="J1186" s="163"/>
      <c r="K1186" s="163"/>
      <c r="L1186" s="163"/>
      <c r="M1186" s="163"/>
      <c r="N1186" s="163"/>
      <c r="O1186" s="163"/>
      <c r="P1186" s="163"/>
      <c r="Q1186" s="163"/>
      <c r="R1186" s="163"/>
      <c r="S1186" s="163"/>
      <c r="T1186" s="163"/>
      <c r="U1186" s="163"/>
      <c r="V1186" s="163"/>
      <c r="W1186" s="163"/>
      <c r="X1186" s="163"/>
      <c r="Y1186" s="163"/>
      <c r="Z1186" s="163"/>
      <c r="AA1186" s="163"/>
      <c r="AB1186" s="163"/>
      <c r="AC1186" s="163"/>
      <c r="AD1186" s="163"/>
      <c r="AE1186" s="163"/>
      <c r="AF1186" s="163"/>
      <c r="AG1186" s="163"/>
      <c r="AH1186" s="163"/>
      <c r="AI1186" s="163"/>
      <c r="AJ1186" s="163"/>
      <c r="AK1186" s="163"/>
      <c r="AL1186" s="163"/>
      <c r="AM1186" s="163"/>
      <c r="AN1186" s="163"/>
      <c r="AO1186" s="163"/>
      <c r="AP1186" s="163"/>
      <c r="AQ1186" s="163"/>
      <c r="AR1186" s="163"/>
      <c r="AS1186" s="163"/>
      <c r="AT1186" s="163"/>
      <c r="AU1186" s="163"/>
      <c r="AV1186" s="163"/>
      <c r="AW1186" s="163"/>
      <c r="AX1186" s="163"/>
      <c r="AY1186" s="163"/>
      <c r="AZ1186" s="163"/>
      <c r="BA1186" s="163"/>
      <c r="BB1186" s="163"/>
      <c r="BC1186" s="187"/>
    </row>
    <row r="1187" spans="3:55" x14ac:dyDescent="0.2">
      <c r="C1187" s="163"/>
      <c r="D1187" s="163"/>
      <c r="E1187" s="163"/>
      <c r="F1187" s="163"/>
      <c r="G1187" s="163"/>
      <c r="H1187" s="163"/>
      <c r="I1187" s="163"/>
      <c r="J1187" s="163"/>
      <c r="K1187" s="163"/>
      <c r="L1187" s="163"/>
      <c r="M1187" s="163"/>
      <c r="N1187" s="163"/>
      <c r="O1187" s="163"/>
      <c r="P1187" s="163"/>
      <c r="Q1187" s="163"/>
      <c r="R1187" s="163"/>
      <c r="S1187" s="163"/>
      <c r="T1187" s="163"/>
      <c r="U1187" s="163"/>
      <c r="V1187" s="163"/>
      <c r="W1187" s="163"/>
      <c r="X1187" s="163"/>
      <c r="Y1187" s="163"/>
      <c r="Z1187" s="163"/>
      <c r="AA1187" s="163"/>
      <c r="AB1187" s="163"/>
      <c r="AC1187" s="163"/>
      <c r="AD1187" s="163"/>
      <c r="AE1187" s="163"/>
      <c r="AF1187" s="163"/>
      <c r="AG1187" s="163"/>
      <c r="AH1187" s="163"/>
      <c r="AI1187" s="163"/>
      <c r="AJ1187" s="163"/>
      <c r="AK1187" s="163"/>
      <c r="AL1187" s="163"/>
      <c r="AM1187" s="163"/>
      <c r="AN1187" s="163"/>
      <c r="AO1187" s="163"/>
      <c r="AP1187" s="163"/>
      <c r="AQ1187" s="163"/>
      <c r="AR1187" s="163"/>
      <c r="AS1187" s="163"/>
      <c r="AT1187" s="163"/>
      <c r="AU1187" s="163"/>
      <c r="AV1187" s="163"/>
      <c r="AW1187" s="163"/>
      <c r="AX1187" s="163"/>
      <c r="AY1187" s="163"/>
      <c r="AZ1187" s="163"/>
      <c r="BA1187" s="163"/>
      <c r="BB1187" s="163"/>
      <c r="BC1187" s="187"/>
    </row>
    <row r="1188" spans="3:55" x14ac:dyDescent="0.2">
      <c r="C1188" s="163"/>
      <c r="D1188" s="163"/>
      <c r="E1188" s="163"/>
      <c r="F1188" s="163"/>
      <c r="G1188" s="163"/>
      <c r="H1188" s="163"/>
      <c r="I1188" s="163"/>
      <c r="J1188" s="163"/>
      <c r="K1188" s="163"/>
      <c r="L1188" s="163"/>
      <c r="M1188" s="163"/>
      <c r="N1188" s="163"/>
      <c r="O1188" s="163"/>
      <c r="P1188" s="163"/>
      <c r="Q1188" s="163"/>
      <c r="R1188" s="163"/>
      <c r="S1188" s="163"/>
      <c r="T1188" s="163"/>
      <c r="U1188" s="163"/>
      <c r="V1188" s="163"/>
      <c r="W1188" s="163"/>
      <c r="X1188" s="163"/>
      <c r="Y1188" s="163"/>
      <c r="Z1188" s="163"/>
      <c r="AA1188" s="163"/>
      <c r="AB1188" s="163"/>
      <c r="AC1188" s="163"/>
      <c r="AD1188" s="163"/>
      <c r="AE1188" s="163"/>
      <c r="AF1188" s="163"/>
      <c r="AG1188" s="163"/>
      <c r="AH1188" s="163"/>
      <c r="AI1188" s="163"/>
      <c r="AJ1188" s="163"/>
      <c r="AK1188" s="163"/>
      <c r="AL1188" s="163"/>
      <c r="AM1188" s="163"/>
      <c r="AN1188" s="163"/>
      <c r="AO1188" s="163"/>
      <c r="AP1188" s="163"/>
      <c r="AQ1188" s="163"/>
      <c r="AR1188" s="163"/>
      <c r="AS1188" s="163"/>
      <c r="AT1188" s="163"/>
      <c r="AU1188" s="163"/>
      <c r="AV1188" s="163"/>
      <c r="AW1188" s="163"/>
      <c r="AX1188" s="163"/>
      <c r="AY1188" s="163"/>
      <c r="AZ1188" s="163"/>
      <c r="BA1188" s="163"/>
      <c r="BB1188" s="163"/>
      <c r="BC1188" s="187"/>
    </row>
    <row r="1189" spans="3:55" x14ac:dyDescent="0.2">
      <c r="C1189" s="163"/>
      <c r="D1189" s="163"/>
      <c r="E1189" s="163"/>
      <c r="F1189" s="163"/>
      <c r="G1189" s="163"/>
      <c r="H1189" s="163"/>
      <c r="I1189" s="163"/>
      <c r="J1189" s="163"/>
      <c r="K1189" s="163"/>
      <c r="L1189" s="163"/>
      <c r="M1189" s="163"/>
      <c r="N1189" s="163"/>
      <c r="O1189" s="163"/>
      <c r="P1189" s="163"/>
      <c r="Q1189" s="163"/>
      <c r="R1189" s="163"/>
      <c r="S1189" s="163"/>
      <c r="T1189" s="163"/>
      <c r="U1189" s="163"/>
      <c r="V1189" s="163"/>
      <c r="W1189" s="163"/>
      <c r="X1189" s="163"/>
      <c r="Y1189" s="163"/>
      <c r="Z1189" s="163"/>
      <c r="AA1189" s="163"/>
      <c r="AB1189" s="163"/>
      <c r="AC1189" s="163"/>
      <c r="AD1189" s="163"/>
      <c r="AE1189" s="163"/>
      <c r="AF1189" s="163"/>
      <c r="AG1189" s="163"/>
      <c r="AH1189" s="163"/>
      <c r="AI1189" s="163"/>
      <c r="AJ1189" s="163"/>
      <c r="AK1189" s="163"/>
      <c r="AL1189" s="163"/>
      <c r="AM1189" s="163"/>
      <c r="AN1189" s="163"/>
      <c r="AO1189" s="163"/>
      <c r="AP1189" s="163"/>
      <c r="AQ1189" s="163"/>
      <c r="AR1189" s="163"/>
      <c r="AS1189" s="163"/>
      <c r="AT1189" s="163"/>
      <c r="AU1189" s="163"/>
      <c r="AV1189" s="163"/>
      <c r="AW1189" s="163"/>
      <c r="AX1189" s="163"/>
      <c r="AY1189" s="163"/>
      <c r="AZ1189" s="163"/>
      <c r="BA1189" s="163"/>
      <c r="BB1189" s="163"/>
      <c r="BC1189" s="187"/>
    </row>
    <row r="1190" spans="3:55" x14ac:dyDescent="0.2">
      <c r="C1190" s="163"/>
      <c r="D1190" s="163"/>
      <c r="E1190" s="163"/>
      <c r="F1190" s="163"/>
      <c r="G1190" s="163"/>
      <c r="H1190" s="163"/>
      <c r="I1190" s="163"/>
      <c r="J1190" s="163"/>
      <c r="K1190" s="163"/>
      <c r="L1190" s="163"/>
      <c r="M1190" s="163"/>
      <c r="N1190" s="163"/>
      <c r="O1190" s="163"/>
      <c r="P1190" s="163"/>
      <c r="Q1190" s="163"/>
      <c r="R1190" s="163"/>
      <c r="S1190" s="163"/>
      <c r="T1190" s="163"/>
      <c r="U1190" s="163"/>
      <c r="V1190" s="163"/>
      <c r="W1190" s="163"/>
      <c r="X1190" s="163"/>
      <c r="Y1190" s="163"/>
      <c r="Z1190" s="163"/>
      <c r="AA1190" s="163"/>
      <c r="AB1190" s="163"/>
      <c r="AC1190" s="163"/>
      <c r="AD1190" s="163"/>
      <c r="AE1190" s="163"/>
      <c r="AF1190" s="163"/>
      <c r="AG1190" s="163"/>
      <c r="AH1190" s="163"/>
      <c r="AI1190" s="163"/>
      <c r="AJ1190" s="163"/>
      <c r="AK1190" s="163"/>
      <c r="AL1190" s="163"/>
      <c r="AM1190" s="163"/>
      <c r="AN1190" s="163"/>
      <c r="AO1190" s="163"/>
      <c r="AP1190" s="163"/>
      <c r="AQ1190" s="163"/>
      <c r="AR1190" s="163"/>
      <c r="AS1190" s="163"/>
      <c r="AT1190" s="163"/>
      <c r="AU1190" s="163"/>
      <c r="AV1190" s="163"/>
      <c r="AW1190" s="163"/>
      <c r="AX1190" s="163"/>
      <c r="AY1190" s="163"/>
      <c r="AZ1190" s="163"/>
      <c r="BA1190" s="163"/>
      <c r="BB1190" s="163"/>
      <c r="BC1190" s="187"/>
    </row>
    <row r="1191" spans="3:55" x14ac:dyDescent="0.2">
      <c r="C1191" s="163"/>
      <c r="D1191" s="163"/>
      <c r="E1191" s="163"/>
      <c r="F1191" s="163"/>
      <c r="G1191" s="163"/>
      <c r="H1191" s="163"/>
      <c r="I1191" s="163"/>
      <c r="J1191" s="163"/>
      <c r="K1191" s="163"/>
      <c r="L1191" s="163"/>
      <c r="M1191" s="163"/>
      <c r="N1191" s="163"/>
      <c r="O1191" s="163"/>
      <c r="P1191" s="163"/>
      <c r="Q1191" s="163"/>
      <c r="R1191" s="163"/>
      <c r="S1191" s="163"/>
      <c r="T1191" s="163"/>
      <c r="U1191" s="163"/>
      <c r="V1191" s="163"/>
      <c r="W1191" s="163"/>
      <c r="X1191" s="163"/>
      <c r="Y1191" s="163"/>
      <c r="Z1191" s="163"/>
      <c r="AA1191" s="163"/>
      <c r="AB1191" s="163"/>
      <c r="AC1191" s="163"/>
      <c r="AD1191" s="163"/>
      <c r="AE1191" s="163"/>
      <c r="AF1191" s="163"/>
      <c r="AG1191" s="163"/>
      <c r="AH1191" s="163"/>
      <c r="AI1191" s="163"/>
      <c r="AJ1191" s="163"/>
      <c r="AK1191" s="163"/>
      <c r="AL1191" s="163"/>
      <c r="AM1191" s="163"/>
      <c r="AN1191" s="163"/>
      <c r="AO1191" s="163"/>
      <c r="AP1191" s="163"/>
      <c r="AQ1191" s="163"/>
      <c r="AR1191" s="163"/>
      <c r="AS1191" s="163"/>
      <c r="AT1191" s="163"/>
      <c r="AU1191" s="163"/>
      <c r="AV1191" s="163"/>
      <c r="AW1191" s="163"/>
      <c r="AX1191" s="163"/>
      <c r="AY1191" s="163"/>
      <c r="AZ1191" s="163"/>
      <c r="BA1191" s="163"/>
      <c r="BB1191" s="163"/>
      <c r="BC1191" s="187"/>
    </row>
    <row r="1192" spans="3:55" x14ac:dyDescent="0.2">
      <c r="C1192" s="163"/>
      <c r="D1192" s="163"/>
      <c r="E1192" s="163"/>
      <c r="F1192" s="163"/>
      <c r="G1192" s="163"/>
      <c r="H1192" s="163"/>
      <c r="I1192" s="163"/>
      <c r="J1192" s="163"/>
      <c r="K1192" s="163"/>
      <c r="L1192" s="163"/>
      <c r="M1192" s="163"/>
      <c r="N1192" s="163"/>
      <c r="O1192" s="163"/>
      <c r="P1192" s="163"/>
      <c r="Q1192" s="163"/>
      <c r="R1192" s="163"/>
      <c r="S1192" s="163"/>
      <c r="T1192" s="163"/>
      <c r="U1192" s="163"/>
      <c r="V1192" s="163"/>
      <c r="W1192" s="163"/>
      <c r="X1192" s="163"/>
      <c r="Y1192" s="163"/>
      <c r="Z1192" s="163"/>
      <c r="AA1192" s="163"/>
      <c r="AB1192" s="163"/>
      <c r="AC1192" s="163"/>
      <c r="AD1192" s="163"/>
      <c r="AE1192" s="163"/>
      <c r="AF1192" s="163"/>
      <c r="AG1192" s="163"/>
      <c r="AH1192" s="163"/>
      <c r="AI1192" s="163"/>
      <c r="AJ1192" s="163"/>
      <c r="AK1192" s="163"/>
      <c r="AL1192" s="163"/>
      <c r="AM1192" s="163"/>
      <c r="AN1192" s="163"/>
      <c r="AO1192" s="163"/>
      <c r="AP1192" s="163"/>
      <c r="AQ1192" s="163"/>
      <c r="AR1192" s="163"/>
      <c r="AS1192" s="163"/>
      <c r="AT1192" s="163"/>
      <c r="AU1192" s="163"/>
      <c r="AV1192" s="163"/>
      <c r="AW1192" s="163"/>
      <c r="AX1192" s="163"/>
      <c r="AY1192" s="163"/>
      <c r="AZ1192" s="163"/>
      <c r="BA1192" s="163"/>
      <c r="BB1192" s="163"/>
      <c r="BC1192" s="187"/>
    </row>
    <row r="1193" spans="3:55" x14ac:dyDescent="0.2">
      <c r="C1193" s="163"/>
      <c r="D1193" s="163"/>
      <c r="E1193" s="163"/>
      <c r="F1193" s="163"/>
      <c r="G1193" s="163"/>
      <c r="H1193" s="163"/>
      <c r="I1193" s="163"/>
      <c r="J1193" s="163"/>
      <c r="K1193" s="163"/>
      <c r="L1193" s="163"/>
      <c r="M1193" s="163"/>
      <c r="N1193" s="163"/>
      <c r="O1193" s="163"/>
      <c r="P1193" s="163"/>
      <c r="Q1193" s="163"/>
      <c r="R1193" s="163"/>
      <c r="S1193" s="163"/>
      <c r="T1193" s="163"/>
      <c r="U1193" s="163"/>
      <c r="V1193" s="163"/>
      <c r="W1193" s="163"/>
      <c r="X1193" s="163"/>
      <c r="Y1193" s="163"/>
      <c r="Z1193" s="163"/>
      <c r="AA1193" s="163"/>
      <c r="AB1193" s="163"/>
      <c r="AC1193" s="163"/>
      <c r="AD1193" s="163"/>
      <c r="AE1193" s="163"/>
      <c r="AF1193" s="163"/>
      <c r="AG1193" s="163"/>
      <c r="AH1193" s="163"/>
      <c r="AI1193" s="163"/>
      <c r="AJ1193" s="163"/>
      <c r="AK1193" s="163"/>
      <c r="AL1193" s="163"/>
      <c r="AM1193" s="163"/>
      <c r="AN1193" s="163"/>
      <c r="AO1193" s="163"/>
      <c r="AP1193" s="163"/>
      <c r="AQ1193" s="163"/>
      <c r="AR1193" s="163"/>
      <c r="AS1193" s="163"/>
      <c r="AT1193" s="163"/>
      <c r="AU1193" s="163"/>
      <c r="AV1193" s="163"/>
      <c r="AW1193" s="163"/>
      <c r="AX1193" s="163"/>
      <c r="AY1193" s="163"/>
      <c r="AZ1193" s="163"/>
      <c r="BA1193" s="163"/>
      <c r="BB1193" s="163"/>
      <c r="BC1193" s="187"/>
    </row>
    <row r="1194" spans="3:55" x14ac:dyDescent="0.2">
      <c r="C1194" s="163"/>
      <c r="D1194" s="163"/>
      <c r="E1194" s="163"/>
      <c r="F1194" s="163"/>
      <c r="G1194" s="163"/>
      <c r="H1194" s="163"/>
      <c r="I1194" s="163"/>
      <c r="J1194" s="163"/>
      <c r="K1194" s="163"/>
      <c r="L1194" s="163"/>
      <c r="M1194" s="163"/>
      <c r="N1194" s="163"/>
      <c r="O1194" s="163"/>
      <c r="P1194" s="163"/>
      <c r="Q1194" s="163"/>
      <c r="R1194" s="163"/>
      <c r="S1194" s="163"/>
      <c r="T1194" s="163"/>
      <c r="U1194" s="163"/>
      <c r="V1194" s="163"/>
      <c r="W1194" s="163"/>
      <c r="X1194" s="163"/>
      <c r="Y1194" s="163"/>
      <c r="Z1194" s="163"/>
      <c r="AA1194" s="163"/>
      <c r="AB1194" s="163"/>
      <c r="AC1194" s="163"/>
      <c r="AD1194" s="163"/>
      <c r="AE1194" s="163"/>
      <c r="AF1194" s="163"/>
      <c r="AG1194" s="163"/>
      <c r="AH1194" s="163"/>
      <c r="AI1194" s="163"/>
      <c r="AJ1194" s="163"/>
      <c r="AK1194" s="163"/>
      <c r="AL1194" s="163"/>
      <c r="AM1194" s="163"/>
      <c r="AN1194" s="163"/>
      <c r="AO1194" s="163"/>
      <c r="AP1194" s="163"/>
      <c r="AQ1194" s="163"/>
      <c r="AR1194" s="163"/>
      <c r="AS1194" s="163"/>
      <c r="AT1194" s="163"/>
      <c r="AU1194" s="163"/>
      <c r="AV1194" s="163"/>
      <c r="AW1194" s="163"/>
      <c r="AX1194" s="163"/>
      <c r="AY1194" s="163"/>
      <c r="AZ1194" s="163"/>
      <c r="BA1194" s="163"/>
      <c r="BB1194" s="163"/>
      <c r="BC1194" s="187"/>
    </row>
    <row r="1195" spans="3:55" x14ac:dyDescent="0.2">
      <c r="C1195" s="163"/>
      <c r="D1195" s="163"/>
      <c r="E1195" s="163"/>
      <c r="F1195" s="163"/>
      <c r="G1195" s="163"/>
      <c r="H1195" s="163"/>
      <c r="I1195" s="163"/>
      <c r="J1195" s="163"/>
      <c r="K1195" s="163"/>
      <c r="L1195" s="163"/>
      <c r="M1195" s="163"/>
      <c r="N1195" s="163"/>
      <c r="O1195" s="163"/>
      <c r="P1195" s="163"/>
      <c r="Q1195" s="163"/>
      <c r="R1195" s="163"/>
      <c r="S1195" s="163"/>
      <c r="T1195" s="163"/>
      <c r="U1195" s="163"/>
      <c r="V1195" s="163"/>
      <c r="W1195" s="163"/>
      <c r="X1195" s="163"/>
      <c r="Y1195" s="163"/>
      <c r="Z1195" s="163"/>
      <c r="AA1195" s="163"/>
      <c r="AB1195" s="163"/>
      <c r="AC1195" s="163"/>
      <c r="AD1195" s="163"/>
      <c r="AE1195" s="163"/>
      <c r="AF1195" s="163"/>
      <c r="AG1195" s="163"/>
      <c r="AH1195" s="163"/>
      <c r="AI1195" s="163"/>
      <c r="AJ1195" s="163"/>
      <c r="AK1195" s="163"/>
      <c r="AL1195" s="163"/>
      <c r="AM1195" s="163"/>
      <c r="AN1195" s="163"/>
      <c r="AO1195" s="163"/>
      <c r="AP1195" s="163"/>
      <c r="AQ1195" s="163"/>
      <c r="AR1195" s="163"/>
      <c r="AS1195" s="163"/>
      <c r="AT1195" s="163"/>
      <c r="AU1195" s="163"/>
      <c r="AV1195" s="163"/>
      <c r="AW1195" s="163"/>
      <c r="AX1195" s="163"/>
      <c r="AY1195" s="163"/>
      <c r="AZ1195" s="163"/>
      <c r="BA1195" s="163"/>
      <c r="BB1195" s="163"/>
      <c r="BC1195" s="187"/>
    </row>
    <row r="1196" spans="3:55" x14ac:dyDescent="0.2">
      <c r="C1196" s="163"/>
      <c r="D1196" s="163"/>
      <c r="E1196" s="163"/>
      <c r="F1196" s="163"/>
      <c r="G1196" s="163"/>
      <c r="H1196" s="163"/>
      <c r="I1196" s="163"/>
      <c r="J1196" s="163"/>
      <c r="K1196" s="163"/>
      <c r="L1196" s="163"/>
      <c r="M1196" s="163"/>
      <c r="N1196" s="163"/>
      <c r="O1196" s="163"/>
      <c r="P1196" s="163"/>
      <c r="Q1196" s="163"/>
      <c r="R1196" s="163"/>
      <c r="S1196" s="163"/>
      <c r="T1196" s="163"/>
      <c r="U1196" s="163"/>
      <c r="V1196" s="163"/>
      <c r="W1196" s="163"/>
      <c r="X1196" s="163"/>
      <c r="Y1196" s="163"/>
      <c r="Z1196" s="163"/>
      <c r="AA1196" s="163"/>
      <c r="AB1196" s="163"/>
      <c r="AC1196" s="163"/>
      <c r="AD1196" s="163"/>
      <c r="AE1196" s="163"/>
      <c r="AF1196" s="163"/>
      <c r="AG1196" s="163"/>
      <c r="AH1196" s="163"/>
      <c r="AI1196" s="163"/>
      <c r="AJ1196" s="163"/>
      <c r="AK1196" s="163"/>
      <c r="AL1196" s="163"/>
      <c r="AM1196" s="163"/>
      <c r="AN1196" s="163"/>
      <c r="AO1196" s="163"/>
      <c r="AP1196" s="163"/>
      <c r="AQ1196" s="163"/>
      <c r="AR1196" s="163"/>
      <c r="AS1196" s="163"/>
      <c r="AT1196" s="163"/>
      <c r="AU1196" s="163"/>
      <c r="AV1196" s="163"/>
      <c r="AW1196" s="163"/>
      <c r="AX1196" s="163"/>
      <c r="AY1196" s="163"/>
      <c r="AZ1196" s="163"/>
      <c r="BA1196" s="163"/>
      <c r="BB1196" s="163"/>
      <c r="BC1196" s="187"/>
    </row>
    <row r="1197" spans="3:55" x14ac:dyDescent="0.2">
      <c r="C1197" s="163"/>
      <c r="D1197" s="163"/>
      <c r="E1197" s="163"/>
      <c r="F1197" s="163"/>
      <c r="G1197" s="163"/>
      <c r="H1197" s="163"/>
      <c r="I1197" s="163"/>
      <c r="J1197" s="163"/>
      <c r="K1197" s="163"/>
      <c r="L1197" s="163"/>
      <c r="M1197" s="163"/>
      <c r="N1197" s="163"/>
      <c r="O1197" s="163"/>
      <c r="P1197" s="163"/>
      <c r="Q1197" s="163"/>
      <c r="R1197" s="163"/>
      <c r="S1197" s="163"/>
      <c r="T1197" s="163"/>
      <c r="U1197" s="163"/>
      <c r="V1197" s="163"/>
      <c r="W1197" s="163"/>
      <c r="X1197" s="163"/>
      <c r="Y1197" s="163"/>
      <c r="Z1197" s="163"/>
      <c r="AA1197" s="163"/>
      <c r="AB1197" s="163"/>
      <c r="AC1197" s="163"/>
      <c r="AD1197" s="163"/>
      <c r="AE1197" s="163"/>
      <c r="AF1197" s="163"/>
      <c r="AG1197" s="163"/>
      <c r="AH1197" s="163"/>
      <c r="AI1197" s="163"/>
      <c r="AJ1197" s="163"/>
      <c r="AK1197" s="163"/>
      <c r="AL1197" s="163"/>
      <c r="AM1197" s="163"/>
      <c r="AN1197" s="163"/>
      <c r="AO1197" s="163"/>
      <c r="AP1197" s="163"/>
      <c r="AQ1197" s="163"/>
      <c r="AR1197" s="163"/>
      <c r="AS1197" s="163"/>
      <c r="AT1197" s="163"/>
      <c r="AU1197" s="163"/>
      <c r="AV1197" s="163"/>
      <c r="AW1197" s="163"/>
      <c r="AX1197" s="163"/>
      <c r="AY1197" s="163"/>
      <c r="AZ1197" s="163"/>
      <c r="BA1197" s="163"/>
      <c r="BB1197" s="163"/>
      <c r="BC1197" s="187"/>
    </row>
    <row r="1198" spans="3:55" x14ac:dyDescent="0.2">
      <c r="C1198" s="163"/>
      <c r="D1198" s="163"/>
      <c r="E1198" s="163"/>
      <c r="F1198" s="163"/>
      <c r="G1198" s="163"/>
      <c r="H1198" s="163"/>
      <c r="I1198" s="163"/>
      <c r="J1198" s="163"/>
      <c r="K1198" s="163"/>
      <c r="L1198" s="163"/>
      <c r="M1198" s="163"/>
      <c r="N1198" s="163"/>
      <c r="O1198" s="163"/>
      <c r="P1198" s="163"/>
      <c r="Q1198" s="163"/>
      <c r="R1198" s="163"/>
      <c r="S1198" s="163"/>
      <c r="T1198" s="163"/>
      <c r="U1198" s="163"/>
      <c r="V1198" s="163"/>
      <c r="W1198" s="163"/>
      <c r="X1198" s="163"/>
      <c r="Y1198" s="163"/>
      <c r="Z1198" s="163"/>
      <c r="AA1198" s="163"/>
      <c r="AB1198" s="163"/>
      <c r="AC1198" s="163"/>
      <c r="AD1198" s="163"/>
      <c r="AE1198" s="163"/>
      <c r="AF1198" s="163"/>
      <c r="AG1198" s="163"/>
      <c r="AH1198" s="163"/>
      <c r="AI1198" s="163"/>
      <c r="AJ1198" s="163"/>
      <c r="AK1198" s="163"/>
      <c r="AL1198" s="163"/>
      <c r="AM1198" s="163"/>
      <c r="AN1198" s="163"/>
      <c r="AO1198" s="163"/>
      <c r="AP1198" s="163"/>
      <c r="AQ1198" s="163"/>
      <c r="AR1198" s="163"/>
      <c r="AS1198" s="163"/>
      <c r="AT1198" s="163"/>
      <c r="AU1198" s="163"/>
      <c r="AV1198" s="163"/>
      <c r="AW1198" s="163"/>
      <c r="AX1198" s="163"/>
      <c r="AY1198" s="163"/>
      <c r="AZ1198" s="163"/>
      <c r="BA1198" s="163"/>
      <c r="BB1198" s="163"/>
      <c r="BC1198" s="187"/>
    </row>
    <row r="1199" spans="3:55" x14ac:dyDescent="0.2">
      <c r="C1199" s="163"/>
      <c r="D1199" s="163"/>
      <c r="E1199" s="163"/>
      <c r="F1199" s="163"/>
      <c r="G1199" s="163"/>
      <c r="H1199" s="163"/>
      <c r="I1199" s="163"/>
      <c r="J1199" s="163"/>
      <c r="K1199" s="163"/>
      <c r="L1199" s="163"/>
      <c r="M1199" s="163"/>
      <c r="N1199" s="163"/>
      <c r="O1199" s="163"/>
      <c r="P1199" s="163"/>
      <c r="Q1199" s="163"/>
      <c r="R1199" s="163"/>
      <c r="S1199" s="163"/>
      <c r="T1199" s="163"/>
      <c r="U1199" s="163"/>
      <c r="V1199" s="163"/>
      <c r="W1199" s="163"/>
      <c r="X1199" s="163"/>
      <c r="Y1199" s="163"/>
      <c r="Z1199" s="163"/>
      <c r="AA1199" s="163"/>
      <c r="AB1199" s="163"/>
      <c r="AC1199" s="163"/>
      <c r="AD1199" s="163"/>
      <c r="AE1199" s="163"/>
      <c r="AF1199" s="163"/>
      <c r="AG1199" s="163"/>
      <c r="AH1199" s="163"/>
      <c r="AI1199" s="163"/>
      <c r="AJ1199" s="163"/>
      <c r="AK1199" s="163"/>
      <c r="AL1199" s="163"/>
      <c r="AM1199" s="163"/>
      <c r="AN1199" s="163"/>
      <c r="AO1199" s="163"/>
      <c r="AP1199" s="163"/>
      <c r="AQ1199" s="163"/>
      <c r="AR1199" s="163"/>
      <c r="AS1199" s="163"/>
      <c r="AT1199" s="163"/>
      <c r="AU1199" s="163"/>
      <c r="AV1199" s="163"/>
      <c r="AW1199" s="163"/>
      <c r="AX1199" s="163"/>
      <c r="AY1199" s="163"/>
      <c r="AZ1199" s="163"/>
      <c r="BA1199" s="163"/>
      <c r="BB1199" s="163"/>
      <c r="BC1199" s="187"/>
    </row>
    <row r="1200" spans="3:55" x14ac:dyDescent="0.2">
      <c r="C1200" s="163"/>
      <c r="D1200" s="163"/>
      <c r="E1200" s="163"/>
      <c r="F1200" s="163"/>
      <c r="G1200" s="163"/>
      <c r="H1200" s="163"/>
      <c r="I1200" s="163"/>
      <c r="J1200" s="163"/>
      <c r="K1200" s="163"/>
      <c r="L1200" s="163"/>
      <c r="M1200" s="163"/>
      <c r="N1200" s="163"/>
      <c r="O1200" s="163"/>
      <c r="P1200" s="163"/>
      <c r="Q1200" s="163"/>
      <c r="R1200" s="163"/>
      <c r="S1200" s="163"/>
      <c r="T1200" s="163"/>
      <c r="U1200" s="163"/>
      <c r="V1200" s="163"/>
      <c r="W1200" s="163"/>
      <c r="X1200" s="163"/>
      <c r="Y1200" s="163"/>
      <c r="Z1200" s="163"/>
      <c r="AA1200" s="163"/>
      <c r="AB1200" s="163"/>
      <c r="AC1200" s="163"/>
      <c r="AD1200" s="163"/>
      <c r="AE1200" s="163"/>
      <c r="AF1200" s="163"/>
      <c r="AG1200" s="163"/>
      <c r="AH1200" s="163"/>
      <c r="AI1200" s="163"/>
      <c r="AJ1200" s="163"/>
      <c r="AK1200" s="163"/>
      <c r="AL1200" s="163"/>
      <c r="AM1200" s="163"/>
      <c r="AN1200" s="163"/>
      <c r="AO1200" s="163"/>
      <c r="AP1200" s="163"/>
      <c r="AQ1200" s="163"/>
      <c r="AR1200" s="163"/>
      <c r="AS1200" s="163"/>
      <c r="AT1200" s="163"/>
      <c r="AU1200" s="163"/>
      <c r="AV1200" s="163"/>
      <c r="AW1200" s="163"/>
      <c r="AX1200" s="163"/>
      <c r="AY1200" s="163"/>
      <c r="AZ1200" s="163"/>
      <c r="BA1200" s="163"/>
      <c r="BB1200" s="163"/>
      <c r="BC1200" s="187"/>
    </row>
    <row r="1201" spans="3:55" x14ac:dyDescent="0.2">
      <c r="C1201" s="163"/>
      <c r="D1201" s="163"/>
      <c r="E1201" s="163"/>
      <c r="F1201" s="163"/>
      <c r="G1201" s="163"/>
      <c r="H1201" s="163"/>
      <c r="I1201" s="163"/>
      <c r="J1201" s="163"/>
      <c r="K1201" s="163"/>
      <c r="L1201" s="163"/>
      <c r="M1201" s="163"/>
      <c r="N1201" s="163"/>
      <c r="O1201" s="163"/>
      <c r="P1201" s="163"/>
      <c r="Q1201" s="163"/>
      <c r="R1201" s="163"/>
      <c r="S1201" s="163"/>
      <c r="T1201" s="163"/>
      <c r="U1201" s="163"/>
      <c r="V1201" s="163"/>
      <c r="W1201" s="163"/>
      <c r="X1201" s="163"/>
      <c r="Y1201" s="163"/>
      <c r="Z1201" s="163"/>
      <c r="AA1201" s="163"/>
      <c r="AB1201" s="163"/>
      <c r="AC1201" s="163"/>
      <c r="AD1201" s="163"/>
      <c r="AE1201" s="163"/>
      <c r="AF1201" s="163"/>
      <c r="AG1201" s="163"/>
      <c r="AH1201" s="163"/>
      <c r="AI1201" s="163"/>
      <c r="AJ1201" s="163"/>
      <c r="AK1201" s="163"/>
      <c r="AL1201" s="163"/>
      <c r="AM1201" s="163"/>
      <c r="AN1201" s="163"/>
      <c r="AO1201" s="163"/>
      <c r="AP1201" s="163"/>
      <c r="AQ1201" s="163"/>
      <c r="AR1201" s="163"/>
      <c r="AS1201" s="163"/>
      <c r="AT1201" s="163"/>
      <c r="AU1201" s="163"/>
      <c r="AV1201" s="163"/>
      <c r="AW1201" s="163"/>
      <c r="AX1201" s="163"/>
      <c r="AY1201" s="163"/>
      <c r="AZ1201" s="163"/>
      <c r="BA1201" s="163"/>
      <c r="BB1201" s="163"/>
      <c r="BC1201" s="187"/>
    </row>
    <row r="1202" spans="3:55" x14ac:dyDescent="0.2">
      <c r="C1202" s="163"/>
      <c r="D1202" s="163"/>
      <c r="E1202" s="163"/>
      <c r="F1202" s="163"/>
      <c r="G1202" s="163"/>
      <c r="H1202" s="163"/>
      <c r="I1202" s="163"/>
      <c r="J1202" s="163"/>
      <c r="K1202" s="163"/>
      <c r="L1202" s="163"/>
      <c r="M1202" s="163"/>
      <c r="N1202" s="163"/>
      <c r="O1202" s="163"/>
      <c r="P1202" s="163"/>
      <c r="Q1202" s="163"/>
      <c r="R1202" s="163"/>
      <c r="S1202" s="163"/>
      <c r="T1202" s="163"/>
      <c r="U1202" s="163"/>
      <c r="V1202" s="163"/>
      <c r="W1202" s="163"/>
      <c r="X1202" s="163"/>
      <c r="Y1202" s="163"/>
      <c r="Z1202" s="163"/>
      <c r="AA1202" s="163"/>
      <c r="AB1202" s="163"/>
      <c r="AC1202" s="163"/>
      <c r="AD1202" s="163"/>
      <c r="AE1202" s="163"/>
      <c r="AF1202" s="163"/>
      <c r="AG1202" s="163"/>
      <c r="AH1202" s="163"/>
      <c r="AI1202" s="163"/>
      <c r="AJ1202" s="163"/>
      <c r="AK1202" s="163"/>
      <c r="AL1202" s="163"/>
      <c r="AM1202" s="163"/>
      <c r="AN1202" s="163"/>
      <c r="AO1202" s="163"/>
      <c r="AP1202" s="163"/>
      <c r="AQ1202" s="163"/>
      <c r="AR1202" s="163"/>
      <c r="AS1202" s="163"/>
      <c r="AT1202" s="163"/>
      <c r="AU1202" s="163"/>
      <c r="AV1202" s="163"/>
      <c r="AW1202" s="163"/>
      <c r="AX1202" s="163"/>
      <c r="AY1202" s="163"/>
      <c r="AZ1202" s="163"/>
      <c r="BA1202" s="163"/>
      <c r="BB1202" s="163"/>
      <c r="BC1202" s="187"/>
    </row>
    <row r="1203" spans="3:55" x14ac:dyDescent="0.2">
      <c r="C1203" s="163"/>
      <c r="D1203" s="163"/>
      <c r="E1203" s="163"/>
      <c r="F1203" s="163"/>
      <c r="G1203" s="163"/>
      <c r="H1203" s="163"/>
      <c r="I1203" s="163"/>
      <c r="J1203" s="163"/>
      <c r="K1203" s="163"/>
      <c r="L1203" s="163"/>
      <c r="M1203" s="163"/>
      <c r="N1203" s="163"/>
      <c r="O1203" s="163"/>
      <c r="P1203" s="163"/>
      <c r="Q1203" s="163"/>
      <c r="R1203" s="163"/>
      <c r="S1203" s="163"/>
      <c r="T1203" s="163"/>
      <c r="U1203" s="163"/>
      <c r="V1203" s="163"/>
      <c r="W1203" s="163"/>
      <c r="X1203" s="163"/>
      <c r="Y1203" s="163"/>
      <c r="Z1203" s="163"/>
      <c r="AA1203" s="163"/>
      <c r="AB1203" s="163"/>
      <c r="AC1203" s="163"/>
      <c r="AD1203" s="163"/>
      <c r="AE1203" s="163"/>
      <c r="AF1203" s="163"/>
      <c r="AG1203" s="163"/>
      <c r="AH1203" s="163"/>
      <c r="AI1203" s="163"/>
      <c r="AJ1203" s="163"/>
      <c r="AK1203" s="163"/>
      <c r="AL1203" s="163"/>
      <c r="AM1203" s="163"/>
      <c r="AN1203" s="163"/>
      <c r="AO1203" s="163"/>
      <c r="AP1203" s="163"/>
      <c r="AQ1203" s="163"/>
      <c r="AR1203" s="163"/>
      <c r="AS1203" s="163"/>
      <c r="AT1203" s="163"/>
      <c r="AU1203" s="163"/>
      <c r="AV1203" s="163"/>
      <c r="AW1203" s="163"/>
      <c r="AX1203" s="163"/>
      <c r="AY1203" s="163"/>
      <c r="AZ1203" s="163"/>
      <c r="BA1203" s="163"/>
      <c r="BB1203" s="163"/>
      <c r="BC1203" s="187"/>
    </row>
    <row r="1204" spans="3:55" x14ac:dyDescent="0.2">
      <c r="C1204" s="163"/>
      <c r="D1204" s="163"/>
      <c r="E1204" s="163"/>
      <c r="F1204" s="163"/>
      <c r="G1204" s="163"/>
      <c r="H1204" s="163"/>
      <c r="I1204" s="163"/>
      <c r="J1204" s="163"/>
      <c r="K1204" s="163"/>
      <c r="L1204" s="163"/>
      <c r="M1204" s="163"/>
      <c r="N1204" s="163"/>
      <c r="O1204" s="163"/>
      <c r="P1204" s="163"/>
      <c r="Q1204" s="163"/>
      <c r="R1204" s="163"/>
      <c r="S1204" s="163"/>
      <c r="T1204" s="163"/>
      <c r="U1204" s="163"/>
      <c r="V1204" s="163"/>
      <c r="W1204" s="163"/>
      <c r="X1204" s="163"/>
      <c r="Y1204" s="163"/>
      <c r="Z1204" s="163"/>
      <c r="AA1204" s="163"/>
      <c r="AB1204" s="163"/>
      <c r="AC1204" s="163"/>
      <c r="AD1204" s="163"/>
      <c r="AE1204" s="163"/>
      <c r="AF1204" s="163"/>
      <c r="AG1204" s="163"/>
      <c r="AH1204" s="163"/>
      <c r="AI1204" s="163"/>
      <c r="AJ1204" s="163"/>
      <c r="AK1204" s="163"/>
      <c r="AL1204" s="163"/>
      <c r="AM1204" s="163"/>
      <c r="AN1204" s="163"/>
      <c r="AO1204" s="163"/>
      <c r="AP1204" s="163"/>
      <c r="AQ1204" s="163"/>
      <c r="AR1204" s="163"/>
      <c r="AS1204" s="163"/>
      <c r="AT1204" s="163"/>
      <c r="AU1204" s="163"/>
      <c r="AV1204" s="163"/>
      <c r="AW1204" s="163"/>
      <c r="AX1204" s="163"/>
      <c r="AY1204" s="163"/>
      <c r="AZ1204" s="163"/>
      <c r="BA1204" s="163"/>
      <c r="BB1204" s="163"/>
      <c r="BC1204" s="187"/>
    </row>
    <row r="1205" spans="3:55" x14ac:dyDescent="0.2">
      <c r="C1205" s="163"/>
      <c r="D1205" s="163"/>
      <c r="E1205" s="163"/>
      <c r="F1205" s="163"/>
      <c r="G1205" s="163"/>
      <c r="H1205" s="163"/>
      <c r="I1205" s="163"/>
      <c r="J1205" s="163"/>
      <c r="K1205" s="163"/>
      <c r="L1205" s="163"/>
      <c r="M1205" s="163"/>
      <c r="N1205" s="163"/>
      <c r="O1205" s="163"/>
      <c r="P1205" s="163"/>
      <c r="Q1205" s="163"/>
      <c r="R1205" s="163"/>
      <c r="S1205" s="163"/>
      <c r="T1205" s="163"/>
      <c r="U1205" s="163"/>
      <c r="V1205" s="163"/>
      <c r="W1205" s="163"/>
      <c r="X1205" s="163"/>
      <c r="Y1205" s="163"/>
      <c r="Z1205" s="163"/>
      <c r="AA1205" s="163"/>
      <c r="AB1205" s="163"/>
      <c r="AC1205" s="163"/>
      <c r="AD1205" s="163"/>
      <c r="AE1205" s="163"/>
      <c r="AF1205" s="163"/>
      <c r="AG1205" s="163"/>
      <c r="AH1205" s="163"/>
      <c r="AI1205" s="163"/>
      <c r="AJ1205" s="163"/>
      <c r="AK1205" s="163"/>
      <c r="AL1205" s="163"/>
      <c r="AM1205" s="163"/>
      <c r="AN1205" s="163"/>
      <c r="AO1205" s="163"/>
      <c r="AP1205" s="163"/>
      <c r="AQ1205" s="163"/>
      <c r="AR1205" s="163"/>
      <c r="AS1205" s="163"/>
      <c r="AT1205" s="163"/>
      <c r="AU1205" s="163"/>
      <c r="AV1205" s="163"/>
      <c r="AW1205" s="163"/>
      <c r="AX1205" s="163"/>
      <c r="AY1205" s="163"/>
      <c r="AZ1205" s="163"/>
      <c r="BA1205" s="163"/>
      <c r="BB1205" s="163"/>
      <c r="BC1205" s="187"/>
    </row>
    <row r="1206" spans="3:55" x14ac:dyDescent="0.2">
      <c r="C1206" s="163"/>
      <c r="D1206" s="163"/>
      <c r="E1206" s="163"/>
      <c r="F1206" s="163"/>
      <c r="G1206" s="163"/>
      <c r="H1206" s="163"/>
      <c r="I1206" s="163"/>
      <c r="J1206" s="163"/>
      <c r="K1206" s="163"/>
      <c r="L1206" s="163"/>
      <c r="M1206" s="163"/>
      <c r="N1206" s="163"/>
      <c r="O1206" s="163"/>
      <c r="P1206" s="163"/>
      <c r="Q1206" s="163"/>
      <c r="R1206" s="163"/>
      <c r="S1206" s="163"/>
      <c r="T1206" s="163"/>
      <c r="U1206" s="163"/>
      <c r="V1206" s="163"/>
      <c r="W1206" s="163"/>
      <c r="X1206" s="163"/>
      <c r="Y1206" s="163"/>
      <c r="Z1206" s="163"/>
      <c r="AA1206" s="163"/>
      <c r="AB1206" s="163"/>
      <c r="AC1206" s="163"/>
      <c r="AD1206" s="163"/>
      <c r="AE1206" s="163"/>
      <c r="AF1206" s="163"/>
      <c r="AG1206" s="163"/>
      <c r="AH1206" s="163"/>
      <c r="AI1206" s="163"/>
      <c r="AJ1206" s="163"/>
      <c r="AK1206" s="163"/>
      <c r="AL1206" s="163"/>
      <c r="AM1206" s="163"/>
      <c r="AN1206" s="163"/>
      <c r="AO1206" s="163"/>
      <c r="AP1206" s="163"/>
      <c r="AQ1206" s="163"/>
      <c r="AR1206" s="163"/>
      <c r="AS1206" s="163"/>
      <c r="AT1206" s="163"/>
      <c r="AU1206" s="163"/>
      <c r="AV1206" s="163"/>
      <c r="AW1206" s="163"/>
      <c r="AX1206" s="163"/>
      <c r="AY1206" s="163"/>
      <c r="AZ1206" s="163"/>
      <c r="BA1206" s="163"/>
      <c r="BB1206" s="163"/>
      <c r="BC1206" s="187"/>
    </row>
    <row r="1207" spans="3:55" x14ac:dyDescent="0.2">
      <c r="C1207" s="163"/>
      <c r="D1207" s="163"/>
      <c r="E1207" s="163"/>
      <c r="F1207" s="163"/>
      <c r="G1207" s="163"/>
      <c r="H1207" s="163"/>
      <c r="I1207" s="163"/>
      <c r="J1207" s="163"/>
      <c r="K1207" s="163"/>
      <c r="L1207" s="163"/>
      <c r="M1207" s="163"/>
      <c r="N1207" s="163"/>
      <c r="O1207" s="163"/>
      <c r="P1207" s="163"/>
      <c r="Q1207" s="163"/>
      <c r="R1207" s="163"/>
      <c r="S1207" s="163"/>
      <c r="T1207" s="163"/>
      <c r="U1207" s="163"/>
      <c r="V1207" s="163"/>
      <c r="W1207" s="163"/>
      <c r="X1207" s="163"/>
      <c r="Y1207" s="163"/>
      <c r="Z1207" s="163"/>
      <c r="AA1207" s="163"/>
      <c r="AB1207" s="163"/>
      <c r="AC1207" s="163"/>
      <c r="AD1207" s="163"/>
      <c r="AE1207" s="163"/>
      <c r="AF1207" s="163"/>
      <c r="AG1207" s="163"/>
      <c r="AH1207" s="163"/>
      <c r="AI1207" s="163"/>
      <c r="AJ1207" s="163"/>
      <c r="AK1207" s="163"/>
      <c r="AL1207" s="163"/>
      <c r="AM1207" s="163"/>
      <c r="AN1207" s="163"/>
      <c r="AO1207" s="163"/>
      <c r="AP1207" s="163"/>
      <c r="AQ1207" s="163"/>
      <c r="AR1207" s="163"/>
      <c r="AS1207" s="163"/>
      <c r="AT1207" s="163"/>
      <c r="AU1207" s="163"/>
      <c r="AV1207" s="163"/>
      <c r="AW1207" s="163"/>
      <c r="AX1207" s="163"/>
      <c r="AY1207" s="163"/>
      <c r="AZ1207" s="163"/>
      <c r="BA1207" s="163"/>
      <c r="BB1207" s="163"/>
      <c r="BC1207" s="187"/>
    </row>
    <row r="1208" spans="3:55" x14ac:dyDescent="0.2">
      <c r="C1208" s="163"/>
      <c r="D1208" s="163"/>
      <c r="E1208" s="163"/>
      <c r="F1208" s="163"/>
      <c r="G1208" s="163"/>
      <c r="H1208" s="163"/>
      <c r="I1208" s="163"/>
      <c r="J1208" s="163"/>
      <c r="K1208" s="163"/>
      <c r="L1208" s="163"/>
      <c r="M1208" s="163"/>
      <c r="N1208" s="163"/>
      <c r="O1208" s="163"/>
      <c r="P1208" s="163"/>
      <c r="Q1208" s="163"/>
      <c r="R1208" s="163"/>
      <c r="S1208" s="163"/>
      <c r="T1208" s="163"/>
      <c r="U1208" s="163"/>
      <c r="V1208" s="163"/>
      <c r="W1208" s="163"/>
      <c r="X1208" s="163"/>
      <c r="Y1208" s="163"/>
      <c r="Z1208" s="163"/>
      <c r="AA1208" s="163"/>
      <c r="AB1208" s="163"/>
      <c r="AC1208" s="163"/>
      <c r="AD1208" s="163"/>
      <c r="AE1208" s="163"/>
      <c r="AF1208" s="163"/>
      <c r="AG1208" s="163"/>
      <c r="AH1208" s="163"/>
      <c r="AI1208" s="163"/>
      <c r="AJ1208" s="163"/>
      <c r="AK1208" s="163"/>
      <c r="AL1208" s="163"/>
      <c r="AM1208" s="163"/>
      <c r="AN1208" s="163"/>
      <c r="AO1208" s="163"/>
      <c r="AP1208" s="163"/>
      <c r="AQ1208" s="163"/>
      <c r="AR1208" s="163"/>
      <c r="AS1208" s="163"/>
      <c r="AT1208" s="163"/>
      <c r="AU1208" s="163"/>
      <c r="AV1208" s="163"/>
      <c r="AW1208" s="163"/>
      <c r="AX1208" s="163"/>
      <c r="AY1208" s="163"/>
      <c r="AZ1208" s="163"/>
      <c r="BA1208" s="163"/>
      <c r="BB1208" s="163"/>
      <c r="BC1208" s="187"/>
    </row>
    <row r="1209" spans="3:55" x14ac:dyDescent="0.2">
      <c r="C1209" s="163"/>
      <c r="D1209" s="163"/>
      <c r="E1209" s="163"/>
      <c r="F1209" s="163"/>
      <c r="G1209" s="163"/>
      <c r="H1209" s="163"/>
      <c r="I1209" s="163"/>
      <c r="J1209" s="163"/>
      <c r="K1209" s="163"/>
      <c r="L1209" s="163"/>
      <c r="M1209" s="163"/>
      <c r="N1209" s="163"/>
      <c r="O1209" s="163"/>
      <c r="P1209" s="163"/>
      <c r="Q1209" s="163"/>
      <c r="R1209" s="163"/>
      <c r="S1209" s="163"/>
      <c r="T1209" s="163"/>
      <c r="U1209" s="163"/>
      <c r="V1209" s="163"/>
      <c r="W1209" s="163"/>
      <c r="X1209" s="163"/>
      <c r="Y1209" s="163"/>
      <c r="Z1209" s="163"/>
      <c r="AA1209" s="163"/>
      <c r="AB1209" s="163"/>
      <c r="AC1209" s="163"/>
      <c r="AD1209" s="163"/>
      <c r="AE1209" s="163"/>
      <c r="AF1209" s="163"/>
      <c r="AG1209" s="163"/>
      <c r="AH1209" s="163"/>
      <c r="AI1209" s="163"/>
      <c r="AJ1209" s="163"/>
      <c r="AK1209" s="163"/>
      <c r="AL1209" s="163"/>
      <c r="AM1209" s="163"/>
      <c r="AN1209" s="163"/>
      <c r="AO1209" s="163"/>
      <c r="AP1209" s="163"/>
      <c r="AQ1209" s="163"/>
      <c r="AR1209" s="163"/>
      <c r="AS1209" s="163"/>
      <c r="AT1209" s="163"/>
      <c r="AU1209" s="163"/>
      <c r="AV1209" s="163"/>
      <c r="AW1209" s="163"/>
      <c r="AX1209" s="163"/>
      <c r="AY1209" s="163"/>
      <c r="AZ1209" s="163"/>
      <c r="BA1209" s="163"/>
      <c r="BB1209" s="163"/>
      <c r="BC1209" s="187"/>
    </row>
    <row r="1210" spans="3:55" x14ac:dyDescent="0.2">
      <c r="C1210" s="163"/>
      <c r="D1210" s="163"/>
      <c r="E1210" s="163"/>
      <c r="F1210" s="163"/>
      <c r="G1210" s="163"/>
      <c r="H1210" s="163"/>
      <c r="I1210" s="163"/>
      <c r="J1210" s="163"/>
      <c r="K1210" s="163"/>
      <c r="L1210" s="163"/>
      <c r="M1210" s="163"/>
      <c r="N1210" s="163"/>
      <c r="O1210" s="163"/>
      <c r="P1210" s="163"/>
      <c r="Q1210" s="163"/>
      <c r="R1210" s="163"/>
      <c r="S1210" s="163"/>
      <c r="T1210" s="163"/>
      <c r="U1210" s="163"/>
      <c r="V1210" s="163"/>
      <c r="W1210" s="163"/>
      <c r="X1210" s="163"/>
      <c r="Y1210" s="163"/>
      <c r="Z1210" s="163"/>
      <c r="AA1210" s="163"/>
      <c r="AB1210" s="163"/>
      <c r="AC1210" s="163"/>
      <c r="AD1210" s="163"/>
      <c r="AE1210" s="163"/>
      <c r="AF1210" s="163"/>
      <c r="AG1210" s="163"/>
      <c r="AH1210" s="163"/>
      <c r="AI1210" s="163"/>
      <c r="AJ1210" s="163"/>
      <c r="AK1210" s="163"/>
      <c r="AL1210" s="163"/>
      <c r="AM1210" s="163"/>
      <c r="AN1210" s="163"/>
      <c r="AO1210" s="163"/>
      <c r="AP1210" s="163"/>
      <c r="AQ1210" s="163"/>
      <c r="AR1210" s="163"/>
      <c r="AS1210" s="163"/>
      <c r="AT1210" s="163"/>
      <c r="AU1210" s="163"/>
      <c r="AV1210" s="163"/>
      <c r="AW1210" s="163"/>
      <c r="AX1210" s="163"/>
      <c r="AY1210" s="163"/>
      <c r="AZ1210" s="163"/>
      <c r="BA1210" s="163"/>
      <c r="BB1210" s="163"/>
      <c r="BC1210" s="187"/>
    </row>
    <row r="1211" spans="3:55" x14ac:dyDescent="0.2">
      <c r="C1211" s="163"/>
      <c r="D1211" s="163"/>
      <c r="E1211" s="163"/>
      <c r="F1211" s="163"/>
      <c r="G1211" s="163"/>
      <c r="H1211" s="163"/>
      <c r="I1211" s="163"/>
      <c r="J1211" s="163"/>
      <c r="K1211" s="163"/>
      <c r="L1211" s="163"/>
      <c r="M1211" s="163"/>
      <c r="N1211" s="163"/>
      <c r="O1211" s="163"/>
      <c r="P1211" s="163"/>
      <c r="Q1211" s="163"/>
      <c r="R1211" s="163"/>
      <c r="S1211" s="163"/>
      <c r="T1211" s="163"/>
      <c r="U1211" s="163"/>
      <c r="V1211" s="163"/>
      <c r="W1211" s="163"/>
      <c r="X1211" s="163"/>
      <c r="Y1211" s="163"/>
      <c r="Z1211" s="163"/>
      <c r="AA1211" s="163"/>
      <c r="AB1211" s="163"/>
      <c r="AC1211" s="163"/>
      <c r="AD1211" s="163"/>
      <c r="AE1211" s="163"/>
      <c r="AF1211" s="163"/>
      <c r="AG1211" s="163"/>
      <c r="AH1211" s="163"/>
      <c r="AI1211" s="163"/>
      <c r="AJ1211" s="163"/>
      <c r="AK1211" s="163"/>
      <c r="AL1211" s="163"/>
      <c r="AM1211" s="163"/>
      <c r="AN1211" s="163"/>
      <c r="AO1211" s="163"/>
      <c r="AP1211" s="163"/>
      <c r="AQ1211" s="163"/>
      <c r="AR1211" s="163"/>
      <c r="AS1211" s="163"/>
      <c r="AT1211" s="163"/>
      <c r="AU1211" s="163"/>
      <c r="AV1211" s="163"/>
      <c r="AW1211" s="163"/>
      <c r="AX1211" s="163"/>
      <c r="AY1211" s="163"/>
      <c r="AZ1211" s="163"/>
      <c r="BA1211" s="163"/>
      <c r="BB1211" s="163"/>
      <c r="BC1211" s="187"/>
    </row>
    <row r="1212" spans="3:55" x14ac:dyDescent="0.2">
      <c r="C1212" s="163"/>
      <c r="D1212" s="163"/>
      <c r="E1212" s="163"/>
      <c r="F1212" s="163"/>
      <c r="G1212" s="163"/>
      <c r="H1212" s="163"/>
      <c r="I1212" s="163"/>
      <c r="J1212" s="163"/>
      <c r="K1212" s="163"/>
      <c r="L1212" s="163"/>
      <c r="M1212" s="163"/>
      <c r="N1212" s="163"/>
      <c r="O1212" s="163"/>
      <c r="P1212" s="163"/>
      <c r="Q1212" s="163"/>
      <c r="R1212" s="163"/>
      <c r="S1212" s="163"/>
      <c r="T1212" s="163"/>
      <c r="U1212" s="163"/>
      <c r="V1212" s="163"/>
      <c r="W1212" s="163"/>
      <c r="X1212" s="163"/>
      <c r="Y1212" s="163"/>
      <c r="Z1212" s="163"/>
      <c r="AA1212" s="163"/>
      <c r="AB1212" s="163"/>
      <c r="AC1212" s="163"/>
      <c r="AD1212" s="163"/>
      <c r="AE1212" s="163"/>
      <c r="AF1212" s="163"/>
      <c r="AG1212" s="163"/>
      <c r="AH1212" s="163"/>
      <c r="AI1212" s="163"/>
      <c r="AJ1212" s="163"/>
      <c r="AK1212" s="163"/>
      <c r="AL1212" s="163"/>
      <c r="AM1212" s="163"/>
      <c r="AN1212" s="163"/>
      <c r="AO1212" s="163"/>
      <c r="AP1212" s="163"/>
      <c r="AQ1212" s="163"/>
      <c r="AR1212" s="163"/>
      <c r="AS1212" s="163"/>
      <c r="AT1212" s="163"/>
      <c r="AU1212" s="163"/>
      <c r="AV1212" s="163"/>
      <c r="AW1212" s="163"/>
      <c r="AX1212" s="163"/>
      <c r="AY1212" s="163"/>
      <c r="AZ1212" s="163"/>
      <c r="BA1212" s="163"/>
      <c r="BB1212" s="163"/>
      <c r="BC1212" s="187"/>
    </row>
    <row r="1213" spans="3:55" x14ac:dyDescent="0.2">
      <c r="C1213" s="163"/>
      <c r="D1213" s="163"/>
      <c r="E1213" s="163"/>
      <c r="F1213" s="163"/>
      <c r="G1213" s="163"/>
      <c r="H1213" s="163"/>
      <c r="I1213" s="163"/>
      <c r="J1213" s="163"/>
      <c r="K1213" s="163"/>
      <c r="L1213" s="163"/>
      <c r="M1213" s="163"/>
      <c r="N1213" s="163"/>
      <c r="O1213" s="163"/>
      <c r="P1213" s="163"/>
      <c r="Q1213" s="163"/>
      <c r="R1213" s="163"/>
      <c r="S1213" s="163"/>
      <c r="T1213" s="163"/>
      <c r="U1213" s="163"/>
      <c r="V1213" s="163"/>
      <c r="W1213" s="163"/>
      <c r="X1213" s="163"/>
      <c r="Y1213" s="163"/>
      <c r="Z1213" s="163"/>
      <c r="AA1213" s="163"/>
      <c r="AB1213" s="163"/>
      <c r="AC1213" s="163"/>
      <c r="AD1213" s="163"/>
      <c r="AE1213" s="163"/>
      <c r="AF1213" s="163"/>
      <c r="AG1213" s="163"/>
      <c r="AH1213" s="163"/>
      <c r="AI1213" s="163"/>
      <c r="AJ1213" s="163"/>
      <c r="AK1213" s="163"/>
      <c r="AL1213" s="163"/>
      <c r="AM1213" s="163"/>
      <c r="AN1213" s="163"/>
      <c r="AO1213" s="163"/>
      <c r="AP1213" s="163"/>
      <c r="AQ1213" s="163"/>
      <c r="AR1213" s="163"/>
      <c r="AS1213" s="163"/>
      <c r="AT1213" s="163"/>
      <c r="AU1213" s="163"/>
      <c r="AV1213" s="163"/>
      <c r="AW1213" s="163"/>
      <c r="AX1213" s="163"/>
      <c r="AY1213" s="163"/>
      <c r="AZ1213" s="163"/>
      <c r="BA1213" s="163"/>
      <c r="BB1213" s="163"/>
      <c r="BC1213" s="187"/>
    </row>
    <row r="1214" spans="3:55" x14ac:dyDescent="0.2">
      <c r="C1214" s="163"/>
      <c r="D1214" s="163"/>
      <c r="E1214" s="163"/>
      <c r="F1214" s="163"/>
      <c r="G1214" s="163"/>
      <c r="H1214" s="163"/>
      <c r="I1214" s="163"/>
      <c r="J1214" s="163"/>
      <c r="K1214" s="163"/>
      <c r="L1214" s="163"/>
      <c r="M1214" s="163"/>
      <c r="N1214" s="163"/>
      <c r="O1214" s="163"/>
      <c r="P1214" s="163"/>
      <c r="Q1214" s="163"/>
      <c r="R1214" s="163"/>
      <c r="S1214" s="163"/>
      <c r="T1214" s="163"/>
      <c r="U1214" s="163"/>
      <c r="V1214" s="163"/>
      <c r="W1214" s="163"/>
      <c r="X1214" s="163"/>
      <c r="Y1214" s="163"/>
      <c r="Z1214" s="163"/>
      <c r="AA1214" s="163"/>
      <c r="AB1214" s="163"/>
      <c r="AC1214" s="163"/>
      <c r="AD1214" s="163"/>
      <c r="AE1214" s="163"/>
      <c r="AF1214" s="163"/>
      <c r="AG1214" s="163"/>
      <c r="AH1214" s="163"/>
      <c r="AI1214" s="163"/>
      <c r="AJ1214" s="163"/>
      <c r="AK1214" s="163"/>
      <c r="AL1214" s="163"/>
      <c r="AM1214" s="163"/>
      <c r="AN1214" s="163"/>
      <c r="AO1214" s="163"/>
      <c r="AP1214" s="163"/>
      <c r="AQ1214" s="163"/>
      <c r="AR1214" s="163"/>
      <c r="AS1214" s="163"/>
      <c r="AT1214" s="163"/>
      <c r="AU1214" s="163"/>
      <c r="AV1214" s="163"/>
      <c r="AW1214" s="163"/>
      <c r="AX1214" s="163"/>
      <c r="AY1214" s="163"/>
      <c r="AZ1214" s="163"/>
      <c r="BA1214" s="163"/>
      <c r="BB1214" s="163"/>
      <c r="BC1214" s="187"/>
    </row>
    <row r="1215" spans="3:55" x14ac:dyDescent="0.2">
      <c r="C1215" s="163"/>
      <c r="D1215" s="163"/>
      <c r="E1215" s="163"/>
      <c r="F1215" s="163"/>
      <c r="G1215" s="163"/>
      <c r="H1215" s="163"/>
      <c r="I1215" s="163"/>
      <c r="J1215" s="163"/>
      <c r="K1215" s="163"/>
      <c r="L1215" s="163"/>
      <c r="M1215" s="163"/>
      <c r="N1215" s="163"/>
      <c r="O1215" s="163"/>
      <c r="P1215" s="163"/>
      <c r="Q1215" s="163"/>
      <c r="R1215" s="163"/>
      <c r="S1215" s="163"/>
      <c r="T1215" s="163"/>
      <c r="U1215" s="163"/>
      <c r="V1215" s="163"/>
      <c r="W1215" s="163"/>
      <c r="X1215" s="163"/>
      <c r="Y1215" s="163"/>
      <c r="Z1215" s="163"/>
      <c r="AA1215" s="163"/>
      <c r="AB1215" s="163"/>
      <c r="AC1215" s="163"/>
      <c r="AD1215" s="163"/>
      <c r="AE1215" s="163"/>
      <c r="AF1215" s="163"/>
      <c r="AG1215" s="163"/>
      <c r="AH1215" s="163"/>
      <c r="AI1215" s="163"/>
      <c r="AJ1215" s="163"/>
      <c r="AK1215" s="163"/>
      <c r="AL1215" s="163"/>
      <c r="AM1215" s="163"/>
      <c r="AN1215" s="163"/>
      <c r="AO1215" s="163"/>
      <c r="AP1215" s="163"/>
      <c r="AQ1215" s="163"/>
      <c r="AR1215" s="163"/>
      <c r="AS1215" s="163"/>
      <c r="AT1215" s="163"/>
      <c r="AU1215" s="163"/>
      <c r="AV1215" s="163"/>
      <c r="AW1215" s="163"/>
      <c r="AX1215" s="163"/>
      <c r="AY1215" s="163"/>
      <c r="AZ1215" s="163"/>
      <c r="BA1215" s="163"/>
      <c r="BB1215" s="163"/>
      <c r="BC1215" s="187"/>
    </row>
    <row r="1216" spans="3:55" x14ac:dyDescent="0.2">
      <c r="C1216" s="163"/>
      <c r="D1216" s="163"/>
      <c r="E1216" s="163"/>
      <c r="F1216" s="163"/>
      <c r="G1216" s="163"/>
      <c r="H1216" s="163"/>
      <c r="I1216" s="163"/>
      <c r="J1216" s="163"/>
      <c r="K1216" s="163"/>
      <c r="L1216" s="163"/>
      <c r="M1216" s="163"/>
      <c r="N1216" s="163"/>
      <c r="O1216" s="163"/>
      <c r="P1216" s="163"/>
      <c r="Q1216" s="163"/>
      <c r="R1216" s="163"/>
      <c r="S1216" s="163"/>
      <c r="T1216" s="163"/>
      <c r="U1216" s="163"/>
      <c r="V1216" s="163"/>
      <c r="W1216" s="163"/>
      <c r="X1216" s="163"/>
      <c r="Y1216" s="163"/>
      <c r="Z1216" s="163"/>
      <c r="AA1216" s="163"/>
      <c r="AB1216" s="163"/>
      <c r="AC1216" s="163"/>
      <c r="AD1216" s="163"/>
      <c r="AE1216" s="163"/>
      <c r="AF1216" s="163"/>
      <c r="AG1216" s="163"/>
      <c r="AH1216" s="163"/>
      <c r="AI1216" s="163"/>
      <c r="AJ1216" s="163"/>
      <c r="AK1216" s="163"/>
      <c r="AL1216" s="163"/>
      <c r="AM1216" s="163"/>
      <c r="AN1216" s="163"/>
      <c r="AO1216" s="163"/>
      <c r="AP1216" s="163"/>
      <c r="AQ1216" s="163"/>
      <c r="AR1216" s="163"/>
      <c r="AS1216" s="163"/>
      <c r="AT1216" s="163"/>
      <c r="AU1216" s="163"/>
      <c r="AV1216" s="163"/>
      <c r="AW1216" s="163"/>
      <c r="AX1216" s="163"/>
      <c r="AY1216" s="163"/>
      <c r="AZ1216" s="163"/>
      <c r="BA1216" s="163"/>
      <c r="BB1216" s="163"/>
      <c r="BC1216" s="187"/>
    </row>
    <row r="1217" spans="3:55" x14ac:dyDescent="0.2">
      <c r="C1217" s="163"/>
      <c r="D1217" s="163"/>
      <c r="E1217" s="163"/>
      <c r="F1217" s="163"/>
      <c r="G1217" s="163"/>
      <c r="H1217" s="163"/>
      <c r="I1217" s="163"/>
      <c r="J1217" s="163"/>
      <c r="K1217" s="163"/>
      <c r="L1217" s="163"/>
      <c r="M1217" s="163"/>
      <c r="N1217" s="163"/>
      <c r="O1217" s="163"/>
      <c r="P1217" s="163"/>
      <c r="Q1217" s="163"/>
      <c r="R1217" s="163"/>
      <c r="S1217" s="163"/>
      <c r="T1217" s="163"/>
      <c r="U1217" s="163"/>
      <c r="V1217" s="163"/>
      <c r="W1217" s="163"/>
      <c r="X1217" s="163"/>
      <c r="Y1217" s="163"/>
      <c r="Z1217" s="163"/>
      <c r="AA1217" s="163"/>
      <c r="AB1217" s="163"/>
      <c r="AC1217" s="163"/>
      <c r="AD1217" s="163"/>
      <c r="AE1217" s="163"/>
      <c r="AF1217" s="163"/>
      <c r="AG1217" s="163"/>
      <c r="AH1217" s="163"/>
      <c r="AI1217" s="163"/>
      <c r="AJ1217" s="163"/>
      <c r="AK1217" s="163"/>
      <c r="AL1217" s="163"/>
      <c r="AM1217" s="163"/>
      <c r="AN1217" s="163"/>
      <c r="AO1217" s="163"/>
      <c r="AP1217" s="163"/>
      <c r="AQ1217" s="163"/>
      <c r="AR1217" s="163"/>
      <c r="AS1217" s="163"/>
      <c r="AT1217" s="163"/>
      <c r="AU1217" s="163"/>
      <c r="AV1217" s="163"/>
      <c r="AW1217" s="163"/>
      <c r="AX1217" s="163"/>
      <c r="AY1217" s="163"/>
      <c r="AZ1217" s="163"/>
      <c r="BA1217" s="163"/>
      <c r="BB1217" s="163"/>
      <c r="BC1217" s="187"/>
    </row>
    <row r="1218" spans="3:55" x14ac:dyDescent="0.2">
      <c r="C1218" s="163"/>
      <c r="D1218" s="163"/>
      <c r="E1218" s="163"/>
      <c r="F1218" s="163"/>
      <c r="G1218" s="163"/>
      <c r="H1218" s="163"/>
      <c r="I1218" s="163"/>
      <c r="J1218" s="163"/>
      <c r="K1218" s="163"/>
      <c r="L1218" s="163"/>
      <c r="M1218" s="163"/>
      <c r="N1218" s="163"/>
      <c r="O1218" s="163"/>
      <c r="P1218" s="163"/>
      <c r="Q1218" s="163"/>
      <c r="R1218" s="163"/>
      <c r="S1218" s="163"/>
      <c r="T1218" s="163"/>
      <c r="U1218" s="163"/>
      <c r="V1218" s="163"/>
      <c r="W1218" s="163"/>
      <c r="X1218" s="163"/>
      <c r="Y1218" s="163"/>
      <c r="Z1218" s="163"/>
      <c r="AA1218" s="163"/>
      <c r="AB1218" s="163"/>
      <c r="AC1218" s="163"/>
      <c r="AD1218" s="163"/>
      <c r="AE1218" s="163"/>
      <c r="AF1218" s="163"/>
      <c r="AG1218" s="163"/>
      <c r="AH1218" s="163"/>
      <c r="AI1218" s="163"/>
      <c r="AJ1218" s="163"/>
      <c r="AK1218" s="163"/>
      <c r="AL1218" s="163"/>
      <c r="AM1218" s="163"/>
      <c r="AN1218" s="163"/>
      <c r="AO1218" s="163"/>
      <c r="AP1218" s="163"/>
      <c r="AQ1218" s="163"/>
      <c r="AR1218" s="163"/>
      <c r="AS1218" s="163"/>
      <c r="AT1218" s="163"/>
      <c r="AU1218" s="163"/>
      <c r="AV1218" s="163"/>
      <c r="AW1218" s="163"/>
      <c r="AX1218" s="163"/>
      <c r="AY1218" s="163"/>
      <c r="AZ1218" s="163"/>
      <c r="BA1218" s="163"/>
      <c r="BB1218" s="163"/>
      <c r="BC1218" s="187"/>
    </row>
    <row r="1219" spans="3:55" x14ac:dyDescent="0.2">
      <c r="C1219" s="163"/>
      <c r="D1219" s="163"/>
      <c r="E1219" s="163"/>
      <c r="F1219" s="163"/>
      <c r="G1219" s="163"/>
      <c r="H1219" s="163"/>
      <c r="I1219" s="163"/>
      <c r="J1219" s="163"/>
      <c r="K1219" s="163"/>
      <c r="L1219" s="163"/>
      <c r="M1219" s="163"/>
      <c r="N1219" s="163"/>
      <c r="O1219" s="163"/>
      <c r="P1219" s="163"/>
      <c r="Q1219" s="163"/>
      <c r="R1219" s="163"/>
      <c r="S1219" s="163"/>
      <c r="T1219" s="163"/>
      <c r="U1219" s="163"/>
      <c r="V1219" s="163"/>
      <c r="W1219" s="163"/>
      <c r="X1219" s="163"/>
      <c r="Y1219" s="163"/>
      <c r="Z1219" s="163"/>
      <c r="AA1219" s="163"/>
      <c r="AB1219" s="163"/>
      <c r="AC1219" s="163"/>
      <c r="AD1219" s="163"/>
      <c r="AE1219" s="163"/>
      <c r="AF1219" s="163"/>
      <c r="AG1219" s="163"/>
      <c r="AH1219" s="163"/>
      <c r="AI1219" s="163"/>
      <c r="AJ1219" s="163"/>
      <c r="AK1219" s="163"/>
      <c r="AL1219" s="163"/>
      <c r="AM1219" s="163"/>
      <c r="AN1219" s="163"/>
      <c r="AO1219" s="163"/>
      <c r="AP1219" s="163"/>
      <c r="AQ1219" s="163"/>
      <c r="AR1219" s="163"/>
      <c r="AS1219" s="163"/>
      <c r="AT1219" s="163"/>
      <c r="AU1219" s="163"/>
      <c r="AV1219" s="163"/>
      <c r="AW1219" s="163"/>
      <c r="AX1219" s="163"/>
      <c r="AY1219" s="163"/>
      <c r="AZ1219" s="163"/>
      <c r="BA1219" s="163"/>
      <c r="BB1219" s="163"/>
      <c r="BC1219" s="187"/>
    </row>
    <row r="1220" spans="3:55" x14ac:dyDescent="0.2">
      <c r="C1220" s="163"/>
      <c r="D1220" s="163"/>
      <c r="E1220" s="163"/>
      <c r="F1220" s="163"/>
      <c r="G1220" s="163"/>
      <c r="H1220" s="163"/>
      <c r="I1220" s="163"/>
      <c r="J1220" s="163"/>
      <c r="K1220" s="163"/>
      <c r="L1220" s="163"/>
      <c r="M1220" s="163"/>
      <c r="N1220" s="163"/>
      <c r="O1220" s="163"/>
      <c r="P1220" s="163"/>
      <c r="Q1220" s="163"/>
      <c r="R1220" s="163"/>
      <c r="S1220" s="163"/>
      <c r="T1220" s="163"/>
      <c r="U1220" s="163"/>
      <c r="V1220" s="163"/>
      <c r="W1220" s="163"/>
      <c r="X1220" s="163"/>
      <c r="Y1220" s="163"/>
      <c r="Z1220" s="163"/>
      <c r="AA1220" s="163"/>
      <c r="AB1220" s="163"/>
      <c r="AC1220" s="163"/>
      <c r="AD1220" s="163"/>
      <c r="AE1220" s="163"/>
      <c r="AF1220" s="163"/>
      <c r="AG1220" s="163"/>
      <c r="AH1220" s="163"/>
      <c r="AI1220" s="163"/>
      <c r="AJ1220" s="163"/>
      <c r="AK1220" s="163"/>
      <c r="AL1220" s="163"/>
      <c r="AM1220" s="163"/>
      <c r="AN1220" s="163"/>
      <c r="AO1220" s="163"/>
      <c r="AP1220" s="163"/>
      <c r="AQ1220" s="163"/>
      <c r="AR1220" s="163"/>
      <c r="AS1220" s="163"/>
      <c r="AT1220" s="163"/>
      <c r="AU1220" s="163"/>
      <c r="AV1220" s="163"/>
      <c r="AW1220" s="163"/>
      <c r="AX1220" s="163"/>
      <c r="AY1220" s="163"/>
      <c r="AZ1220" s="163"/>
      <c r="BA1220" s="163"/>
      <c r="BB1220" s="163"/>
      <c r="BC1220" s="187"/>
    </row>
    <row r="1221" spans="3:55" x14ac:dyDescent="0.2">
      <c r="C1221" s="163"/>
      <c r="D1221" s="163"/>
      <c r="E1221" s="163"/>
      <c r="F1221" s="163"/>
      <c r="G1221" s="163"/>
      <c r="H1221" s="163"/>
      <c r="I1221" s="163"/>
      <c r="J1221" s="163"/>
      <c r="K1221" s="163"/>
      <c r="L1221" s="163"/>
      <c r="M1221" s="163"/>
      <c r="N1221" s="163"/>
      <c r="O1221" s="163"/>
      <c r="P1221" s="163"/>
      <c r="Q1221" s="163"/>
      <c r="R1221" s="163"/>
      <c r="S1221" s="163"/>
      <c r="T1221" s="163"/>
      <c r="U1221" s="163"/>
      <c r="V1221" s="163"/>
      <c r="W1221" s="163"/>
      <c r="X1221" s="163"/>
      <c r="Y1221" s="163"/>
      <c r="Z1221" s="163"/>
      <c r="AA1221" s="163"/>
      <c r="AB1221" s="163"/>
      <c r="AC1221" s="163"/>
      <c r="AD1221" s="163"/>
      <c r="AE1221" s="163"/>
      <c r="AF1221" s="163"/>
      <c r="AG1221" s="163"/>
      <c r="AH1221" s="163"/>
      <c r="AI1221" s="163"/>
      <c r="AJ1221" s="163"/>
      <c r="AK1221" s="163"/>
      <c r="AL1221" s="163"/>
      <c r="AM1221" s="163"/>
      <c r="AN1221" s="163"/>
      <c r="AO1221" s="163"/>
      <c r="AP1221" s="163"/>
      <c r="AQ1221" s="163"/>
      <c r="AR1221" s="163"/>
      <c r="AS1221" s="163"/>
      <c r="AT1221" s="163"/>
      <c r="AU1221" s="163"/>
      <c r="AV1221" s="163"/>
      <c r="AW1221" s="163"/>
      <c r="AX1221" s="163"/>
      <c r="AY1221" s="163"/>
      <c r="AZ1221" s="163"/>
      <c r="BA1221" s="163"/>
      <c r="BB1221" s="163"/>
      <c r="BC1221" s="187"/>
    </row>
    <row r="1222" spans="3:55" x14ac:dyDescent="0.2">
      <c r="C1222" s="163"/>
      <c r="D1222" s="163"/>
      <c r="E1222" s="163"/>
      <c r="F1222" s="163"/>
      <c r="G1222" s="163"/>
      <c r="H1222" s="163"/>
      <c r="I1222" s="163"/>
      <c r="J1222" s="163"/>
      <c r="K1222" s="163"/>
      <c r="L1222" s="163"/>
      <c r="M1222" s="163"/>
      <c r="N1222" s="163"/>
      <c r="O1222" s="163"/>
      <c r="P1222" s="163"/>
      <c r="Q1222" s="163"/>
      <c r="R1222" s="163"/>
      <c r="S1222" s="163"/>
      <c r="T1222" s="163"/>
      <c r="U1222" s="163"/>
      <c r="V1222" s="163"/>
      <c r="W1222" s="163"/>
      <c r="X1222" s="163"/>
      <c r="Y1222" s="163"/>
      <c r="Z1222" s="163"/>
      <c r="AA1222" s="163"/>
      <c r="AB1222" s="163"/>
      <c r="AC1222" s="163"/>
      <c r="AD1222" s="163"/>
      <c r="AE1222" s="163"/>
      <c r="AF1222" s="163"/>
      <c r="AG1222" s="163"/>
      <c r="AH1222" s="163"/>
      <c r="AI1222" s="163"/>
      <c r="AJ1222" s="163"/>
      <c r="AK1222" s="163"/>
      <c r="AL1222" s="163"/>
      <c r="AM1222" s="163"/>
      <c r="AN1222" s="163"/>
      <c r="AO1222" s="163"/>
      <c r="AP1222" s="163"/>
      <c r="AQ1222" s="163"/>
      <c r="AR1222" s="163"/>
      <c r="AS1222" s="163"/>
      <c r="AT1222" s="163"/>
      <c r="AU1222" s="163"/>
      <c r="AV1222" s="163"/>
      <c r="AW1222" s="163"/>
      <c r="AX1222" s="163"/>
      <c r="AY1222" s="163"/>
      <c r="AZ1222" s="163"/>
      <c r="BA1222" s="163"/>
      <c r="BB1222" s="163"/>
      <c r="BC1222" s="187"/>
    </row>
    <row r="1223" spans="3:55" x14ac:dyDescent="0.2">
      <c r="C1223" s="163"/>
      <c r="D1223" s="163"/>
      <c r="E1223" s="163"/>
      <c r="F1223" s="163"/>
      <c r="G1223" s="163"/>
      <c r="H1223" s="163"/>
      <c r="I1223" s="163"/>
      <c r="J1223" s="163"/>
      <c r="K1223" s="163"/>
      <c r="L1223" s="163"/>
      <c r="M1223" s="163"/>
      <c r="N1223" s="163"/>
      <c r="O1223" s="163"/>
      <c r="P1223" s="163"/>
      <c r="Q1223" s="163"/>
      <c r="R1223" s="163"/>
      <c r="S1223" s="163"/>
      <c r="T1223" s="163"/>
      <c r="U1223" s="163"/>
      <c r="V1223" s="163"/>
      <c r="W1223" s="163"/>
      <c r="X1223" s="163"/>
      <c r="Y1223" s="163"/>
      <c r="Z1223" s="163"/>
      <c r="AA1223" s="163"/>
      <c r="AB1223" s="163"/>
      <c r="AC1223" s="163"/>
      <c r="AD1223" s="163"/>
      <c r="AE1223" s="163"/>
      <c r="AF1223" s="163"/>
      <c r="AG1223" s="163"/>
      <c r="AH1223" s="163"/>
      <c r="AI1223" s="163"/>
      <c r="AJ1223" s="163"/>
      <c r="AK1223" s="163"/>
      <c r="AL1223" s="163"/>
      <c r="AM1223" s="163"/>
      <c r="AN1223" s="163"/>
      <c r="AO1223" s="163"/>
      <c r="AP1223" s="163"/>
      <c r="AQ1223" s="163"/>
      <c r="AR1223" s="163"/>
      <c r="AS1223" s="163"/>
      <c r="AT1223" s="163"/>
      <c r="AU1223" s="163"/>
      <c r="AV1223" s="163"/>
      <c r="AW1223" s="163"/>
      <c r="AX1223" s="163"/>
      <c r="AY1223" s="163"/>
      <c r="AZ1223" s="163"/>
      <c r="BA1223" s="163"/>
      <c r="BB1223" s="163"/>
      <c r="BC1223" s="187"/>
    </row>
    <row r="1224" spans="3:55" x14ac:dyDescent="0.2">
      <c r="C1224" s="163"/>
      <c r="D1224" s="163"/>
      <c r="E1224" s="163"/>
      <c r="F1224" s="163"/>
      <c r="G1224" s="163"/>
      <c r="H1224" s="163"/>
      <c r="I1224" s="163"/>
      <c r="J1224" s="163"/>
      <c r="K1224" s="163"/>
      <c r="L1224" s="163"/>
      <c r="M1224" s="163"/>
      <c r="N1224" s="163"/>
      <c r="O1224" s="163"/>
      <c r="P1224" s="163"/>
      <c r="Q1224" s="163"/>
      <c r="R1224" s="163"/>
      <c r="S1224" s="163"/>
      <c r="T1224" s="163"/>
      <c r="U1224" s="163"/>
      <c r="V1224" s="163"/>
      <c r="W1224" s="163"/>
      <c r="X1224" s="163"/>
      <c r="Y1224" s="163"/>
      <c r="Z1224" s="163"/>
      <c r="AA1224" s="163"/>
      <c r="AB1224" s="163"/>
      <c r="AC1224" s="163"/>
      <c r="AD1224" s="163"/>
      <c r="AE1224" s="163"/>
      <c r="AF1224" s="163"/>
      <c r="AG1224" s="163"/>
      <c r="AH1224" s="163"/>
      <c r="AI1224" s="163"/>
      <c r="AJ1224" s="163"/>
      <c r="AK1224" s="163"/>
      <c r="AL1224" s="163"/>
      <c r="AM1224" s="163"/>
      <c r="AN1224" s="163"/>
      <c r="AO1224" s="163"/>
      <c r="AP1224" s="163"/>
      <c r="AQ1224" s="163"/>
      <c r="AR1224" s="163"/>
      <c r="AS1224" s="163"/>
      <c r="AT1224" s="163"/>
      <c r="AU1224" s="163"/>
      <c r="AV1224" s="163"/>
      <c r="AW1224" s="163"/>
      <c r="AX1224" s="163"/>
      <c r="AY1224" s="163"/>
      <c r="AZ1224" s="163"/>
      <c r="BA1224" s="163"/>
      <c r="BB1224" s="163"/>
      <c r="BC1224" s="187"/>
    </row>
    <row r="1225" spans="3:55" x14ac:dyDescent="0.2">
      <c r="C1225" s="163"/>
      <c r="D1225" s="163"/>
      <c r="E1225" s="163"/>
      <c r="F1225" s="163"/>
      <c r="G1225" s="163"/>
      <c r="H1225" s="163"/>
      <c r="I1225" s="163"/>
      <c r="J1225" s="163"/>
      <c r="K1225" s="163"/>
      <c r="L1225" s="163"/>
      <c r="M1225" s="163"/>
      <c r="N1225" s="163"/>
      <c r="O1225" s="163"/>
      <c r="P1225" s="163"/>
      <c r="Q1225" s="163"/>
      <c r="R1225" s="163"/>
      <c r="S1225" s="163"/>
      <c r="T1225" s="163"/>
      <c r="U1225" s="163"/>
      <c r="V1225" s="163"/>
      <c r="W1225" s="163"/>
      <c r="X1225" s="163"/>
      <c r="Y1225" s="163"/>
      <c r="Z1225" s="163"/>
      <c r="AA1225" s="163"/>
      <c r="AB1225" s="163"/>
      <c r="AC1225" s="163"/>
      <c r="AD1225" s="163"/>
      <c r="AE1225" s="163"/>
      <c r="AF1225" s="163"/>
      <c r="AG1225" s="163"/>
      <c r="AH1225" s="163"/>
      <c r="AI1225" s="163"/>
      <c r="AJ1225" s="163"/>
      <c r="AK1225" s="163"/>
      <c r="AL1225" s="163"/>
      <c r="AM1225" s="163"/>
      <c r="AN1225" s="163"/>
      <c r="AO1225" s="163"/>
      <c r="AP1225" s="163"/>
      <c r="AQ1225" s="163"/>
      <c r="AR1225" s="163"/>
      <c r="AS1225" s="163"/>
      <c r="AT1225" s="163"/>
      <c r="AU1225" s="163"/>
      <c r="AV1225" s="163"/>
      <c r="AW1225" s="163"/>
      <c r="AX1225" s="163"/>
      <c r="AY1225" s="163"/>
      <c r="AZ1225" s="163"/>
      <c r="BA1225" s="163"/>
      <c r="BB1225" s="163"/>
      <c r="BC1225" s="187"/>
    </row>
    <row r="1226" spans="3:55" x14ac:dyDescent="0.2">
      <c r="C1226" s="163"/>
      <c r="D1226" s="163"/>
      <c r="E1226" s="163"/>
      <c r="F1226" s="163"/>
      <c r="G1226" s="163"/>
      <c r="H1226" s="163"/>
      <c r="I1226" s="163"/>
      <c r="J1226" s="163"/>
      <c r="K1226" s="163"/>
      <c r="L1226" s="163"/>
      <c r="M1226" s="163"/>
      <c r="N1226" s="163"/>
      <c r="O1226" s="163"/>
      <c r="P1226" s="163"/>
      <c r="Q1226" s="163"/>
      <c r="R1226" s="163"/>
      <c r="S1226" s="163"/>
      <c r="T1226" s="163"/>
      <c r="U1226" s="163"/>
      <c r="V1226" s="163"/>
      <c r="W1226" s="163"/>
      <c r="X1226" s="163"/>
      <c r="Y1226" s="163"/>
      <c r="Z1226" s="163"/>
      <c r="AA1226" s="163"/>
      <c r="AB1226" s="163"/>
      <c r="AC1226" s="163"/>
      <c r="AD1226" s="163"/>
      <c r="AE1226" s="163"/>
      <c r="AF1226" s="163"/>
      <c r="AG1226" s="163"/>
      <c r="AH1226" s="163"/>
      <c r="AI1226" s="163"/>
      <c r="AJ1226" s="163"/>
      <c r="AK1226" s="163"/>
      <c r="AL1226" s="163"/>
      <c r="AM1226" s="163"/>
      <c r="AN1226" s="163"/>
      <c r="AO1226" s="163"/>
      <c r="AP1226" s="163"/>
      <c r="AQ1226" s="163"/>
      <c r="AR1226" s="163"/>
      <c r="AS1226" s="163"/>
      <c r="AT1226" s="163"/>
      <c r="AU1226" s="163"/>
      <c r="AV1226" s="163"/>
      <c r="AW1226" s="163"/>
      <c r="AX1226" s="163"/>
      <c r="AY1226" s="163"/>
      <c r="AZ1226" s="163"/>
      <c r="BA1226" s="163"/>
      <c r="BB1226" s="163"/>
      <c r="BC1226" s="187"/>
    </row>
    <row r="1227" spans="3:55" x14ac:dyDescent="0.2">
      <c r="C1227" s="163"/>
      <c r="D1227" s="163"/>
      <c r="E1227" s="163"/>
      <c r="F1227" s="163"/>
      <c r="G1227" s="163"/>
      <c r="H1227" s="163"/>
      <c r="I1227" s="163"/>
      <c r="J1227" s="163"/>
      <c r="K1227" s="163"/>
      <c r="L1227" s="163"/>
      <c r="M1227" s="163"/>
      <c r="N1227" s="163"/>
      <c r="O1227" s="163"/>
      <c r="P1227" s="163"/>
      <c r="Q1227" s="163"/>
      <c r="R1227" s="163"/>
      <c r="S1227" s="163"/>
      <c r="T1227" s="163"/>
      <c r="U1227" s="163"/>
      <c r="V1227" s="163"/>
      <c r="W1227" s="163"/>
      <c r="X1227" s="163"/>
      <c r="Y1227" s="163"/>
      <c r="Z1227" s="163"/>
      <c r="AA1227" s="163"/>
      <c r="AB1227" s="163"/>
      <c r="AC1227" s="163"/>
      <c r="AD1227" s="163"/>
      <c r="AE1227" s="163"/>
      <c r="AF1227" s="163"/>
      <c r="AG1227" s="163"/>
      <c r="AH1227" s="163"/>
      <c r="AI1227" s="163"/>
      <c r="AJ1227" s="163"/>
      <c r="AK1227" s="163"/>
      <c r="AL1227" s="163"/>
      <c r="AM1227" s="163"/>
      <c r="AN1227" s="163"/>
      <c r="AO1227" s="163"/>
      <c r="AP1227" s="163"/>
      <c r="AQ1227" s="163"/>
      <c r="AR1227" s="163"/>
      <c r="AS1227" s="163"/>
      <c r="AT1227" s="163"/>
      <c r="AU1227" s="163"/>
      <c r="AV1227" s="163"/>
      <c r="AW1227" s="163"/>
      <c r="AX1227" s="163"/>
      <c r="AY1227" s="163"/>
      <c r="AZ1227" s="163"/>
      <c r="BA1227" s="163"/>
      <c r="BB1227" s="163"/>
      <c r="BC1227" s="187"/>
    </row>
    <row r="1228" spans="3:55" x14ac:dyDescent="0.2">
      <c r="C1228" s="163"/>
      <c r="D1228" s="163"/>
      <c r="E1228" s="163"/>
      <c r="F1228" s="163"/>
      <c r="G1228" s="163"/>
      <c r="H1228" s="163"/>
      <c r="I1228" s="163"/>
      <c r="J1228" s="163"/>
      <c r="K1228" s="163"/>
      <c r="L1228" s="163"/>
      <c r="M1228" s="163"/>
      <c r="N1228" s="163"/>
      <c r="O1228" s="163"/>
      <c r="P1228" s="163"/>
      <c r="Q1228" s="163"/>
      <c r="R1228" s="163"/>
      <c r="S1228" s="163"/>
      <c r="T1228" s="163"/>
      <c r="U1228" s="163"/>
      <c r="V1228" s="163"/>
      <c r="W1228" s="163"/>
      <c r="X1228" s="163"/>
      <c r="Y1228" s="163"/>
      <c r="Z1228" s="163"/>
      <c r="AA1228" s="163"/>
      <c r="AB1228" s="163"/>
      <c r="AC1228" s="163"/>
      <c r="AD1228" s="163"/>
      <c r="AE1228" s="163"/>
      <c r="AF1228" s="163"/>
      <c r="AG1228" s="163"/>
      <c r="AH1228" s="163"/>
      <c r="AI1228" s="163"/>
      <c r="AJ1228" s="163"/>
      <c r="AK1228" s="163"/>
      <c r="AL1228" s="163"/>
      <c r="AM1228" s="163"/>
      <c r="AN1228" s="163"/>
      <c r="AO1228" s="163"/>
      <c r="AP1228" s="163"/>
      <c r="AQ1228" s="163"/>
      <c r="AR1228" s="163"/>
      <c r="AS1228" s="163"/>
      <c r="AT1228" s="163"/>
      <c r="AU1228" s="163"/>
      <c r="AV1228" s="163"/>
      <c r="AW1228" s="163"/>
      <c r="AX1228" s="163"/>
      <c r="AY1228" s="163"/>
      <c r="AZ1228" s="163"/>
      <c r="BA1228" s="163"/>
      <c r="BB1228" s="163"/>
      <c r="BC1228" s="187"/>
    </row>
    <row r="1229" spans="3:55" x14ac:dyDescent="0.2">
      <c r="C1229" s="163"/>
      <c r="D1229" s="163"/>
      <c r="E1229" s="163"/>
      <c r="F1229" s="163"/>
      <c r="G1229" s="163"/>
      <c r="H1229" s="163"/>
      <c r="I1229" s="163"/>
      <c r="J1229" s="163"/>
      <c r="K1229" s="163"/>
      <c r="L1229" s="163"/>
      <c r="M1229" s="163"/>
      <c r="N1229" s="163"/>
      <c r="O1229" s="163"/>
      <c r="P1229" s="163"/>
      <c r="Q1229" s="163"/>
      <c r="R1229" s="163"/>
      <c r="S1229" s="163"/>
      <c r="T1229" s="163"/>
      <c r="U1229" s="163"/>
      <c r="V1229" s="163"/>
      <c r="W1229" s="163"/>
      <c r="X1229" s="163"/>
      <c r="Y1229" s="163"/>
      <c r="Z1229" s="163"/>
      <c r="AA1229" s="163"/>
      <c r="AB1229" s="163"/>
      <c r="AC1229" s="163"/>
      <c r="AD1229" s="163"/>
      <c r="AE1229" s="163"/>
      <c r="AF1229" s="163"/>
      <c r="AG1229" s="163"/>
      <c r="AH1229" s="163"/>
      <c r="AI1229" s="163"/>
      <c r="AJ1229" s="163"/>
      <c r="AK1229" s="163"/>
      <c r="AL1229" s="163"/>
      <c r="AM1229" s="163"/>
      <c r="AN1229" s="163"/>
      <c r="AO1229" s="163"/>
      <c r="AP1229" s="163"/>
      <c r="AQ1229" s="163"/>
      <c r="AR1229" s="163"/>
      <c r="AS1229" s="163"/>
      <c r="AT1229" s="163"/>
      <c r="AU1229" s="163"/>
      <c r="AV1229" s="163"/>
      <c r="AW1229" s="163"/>
      <c r="AX1229" s="163"/>
      <c r="AY1229" s="163"/>
      <c r="AZ1229" s="163"/>
      <c r="BA1229" s="163"/>
      <c r="BB1229" s="163"/>
      <c r="BC1229" s="187"/>
    </row>
    <row r="1230" spans="3:55" x14ac:dyDescent="0.2">
      <c r="C1230" s="163"/>
      <c r="D1230" s="163"/>
      <c r="E1230" s="163"/>
      <c r="F1230" s="163"/>
      <c r="G1230" s="163"/>
      <c r="H1230" s="163"/>
      <c r="I1230" s="163"/>
      <c r="J1230" s="163"/>
      <c r="K1230" s="163"/>
      <c r="L1230" s="163"/>
      <c r="M1230" s="163"/>
      <c r="N1230" s="163"/>
      <c r="O1230" s="163"/>
      <c r="P1230" s="163"/>
      <c r="Q1230" s="163"/>
      <c r="R1230" s="163"/>
      <c r="S1230" s="163"/>
      <c r="T1230" s="163"/>
      <c r="U1230" s="163"/>
      <c r="V1230" s="163"/>
      <c r="W1230" s="163"/>
      <c r="X1230" s="163"/>
      <c r="Y1230" s="163"/>
      <c r="Z1230" s="163"/>
      <c r="AA1230" s="163"/>
      <c r="AB1230" s="163"/>
      <c r="AC1230" s="163"/>
      <c r="AD1230" s="163"/>
      <c r="AE1230" s="163"/>
      <c r="AF1230" s="163"/>
      <c r="AG1230" s="163"/>
      <c r="AH1230" s="163"/>
      <c r="AI1230" s="163"/>
      <c r="AJ1230" s="163"/>
      <c r="AK1230" s="163"/>
      <c r="AL1230" s="163"/>
      <c r="AM1230" s="163"/>
      <c r="AN1230" s="163"/>
      <c r="AO1230" s="163"/>
      <c r="AP1230" s="163"/>
      <c r="AQ1230" s="163"/>
      <c r="AR1230" s="163"/>
      <c r="AS1230" s="163"/>
      <c r="AT1230" s="163"/>
      <c r="AU1230" s="163"/>
      <c r="AV1230" s="163"/>
      <c r="AW1230" s="163"/>
      <c r="AX1230" s="163"/>
      <c r="AY1230" s="163"/>
      <c r="AZ1230" s="163"/>
      <c r="BA1230" s="163"/>
      <c r="BB1230" s="163"/>
      <c r="BC1230" s="187"/>
    </row>
    <row r="1231" spans="3:55" x14ac:dyDescent="0.2">
      <c r="C1231" s="163"/>
      <c r="D1231" s="163"/>
      <c r="E1231" s="163"/>
      <c r="F1231" s="163"/>
      <c r="G1231" s="163"/>
      <c r="H1231" s="163"/>
      <c r="I1231" s="163"/>
      <c r="J1231" s="163"/>
      <c r="K1231" s="163"/>
      <c r="L1231" s="163"/>
      <c r="M1231" s="163"/>
      <c r="N1231" s="163"/>
      <c r="O1231" s="163"/>
      <c r="P1231" s="163"/>
      <c r="Q1231" s="163"/>
      <c r="R1231" s="163"/>
      <c r="S1231" s="163"/>
      <c r="T1231" s="163"/>
      <c r="U1231" s="163"/>
      <c r="V1231" s="163"/>
      <c r="W1231" s="163"/>
      <c r="X1231" s="163"/>
      <c r="Y1231" s="163"/>
      <c r="Z1231" s="163"/>
      <c r="AA1231" s="163"/>
      <c r="AB1231" s="163"/>
      <c r="AC1231" s="163"/>
      <c r="AD1231" s="163"/>
      <c r="AE1231" s="163"/>
      <c r="AF1231" s="163"/>
      <c r="AG1231" s="163"/>
      <c r="AH1231" s="163"/>
      <c r="AI1231" s="163"/>
      <c r="AJ1231" s="163"/>
      <c r="AK1231" s="163"/>
      <c r="AL1231" s="163"/>
      <c r="AM1231" s="163"/>
      <c r="AN1231" s="163"/>
      <c r="AO1231" s="163"/>
      <c r="AP1231" s="163"/>
      <c r="AQ1231" s="163"/>
      <c r="AR1231" s="163"/>
      <c r="AS1231" s="163"/>
      <c r="AT1231" s="163"/>
      <c r="AU1231" s="163"/>
      <c r="AV1231" s="163"/>
      <c r="AW1231" s="163"/>
      <c r="AX1231" s="163"/>
      <c r="AY1231" s="163"/>
      <c r="AZ1231" s="163"/>
      <c r="BA1231" s="163"/>
      <c r="BB1231" s="163"/>
      <c r="BC1231" s="187"/>
    </row>
    <row r="1232" spans="3:55" x14ac:dyDescent="0.2">
      <c r="C1232" s="163"/>
      <c r="D1232" s="163"/>
      <c r="E1232" s="163"/>
      <c r="F1232" s="163"/>
      <c r="G1232" s="163"/>
      <c r="H1232" s="163"/>
      <c r="I1232" s="163"/>
      <c r="J1232" s="163"/>
      <c r="K1232" s="163"/>
      <c r="L1232" s="163"/>
      <c r="M1232" s="163"/>
      <c r="N1232" s="163"/>
      <c r="O1232" s="163"/>
      <c r="P1232" s="163"/>
      <c r="Q1232" s="163"/>
      <c r="R1232" s="163"/>
      <c r="S1232" s="163"/>
      <c r="T1232" s="163"/>
      <c r="U1232" s="163"/>
      <c r="V1232" s="163"/>
      <c r="W1232" s="163"/>
      <c r="X1232" s="163"/>
      <c r="Y1232" s="163"/>
      <c r="Z1232" s="163"/>
      <c r="AA1232" s="163"/>
      <c r="AB1232" s="163"/>
      <c r="AC1232" s="163"/>
      <c r="AD1232" s="163"/>
      <c r="AE1232" s="163"/>
      <c r="AF1232" s="163"/>
      <c r="AG1232" s="163"/>
      <c r="AH1232" s="163"/>
      <c r="AI1232" s="163"/>
      <c r="AJ1232" s="163"/>
      <c r="AK1232" s="163"/>
      <c r="AL1232" s="163"/>
      <c r="AM1232" s="163"/>
      <c r="AN1232" s="163"/>
      <c r="AO1232" s="163"/>
      <c r="AP1232" s="163"/>
      <c r="AQ1232" s="163"/>
      <c r="AR1232" s="163"/>
      <c r="AS1232" s="163"/>
      <c r="AT1232" s="163"/>
      <c r="AU1232" s="163"/>
      <c r="AV1232" s="163"/>
      <c r="AW1232" s="163"/>
      <c r="AX1232" s="163"/>
      <c r="AY1232" s="163"/>
      <c r="AZ1232" s="163"/>
      <c r="BA1232" s="163"/>
      <c r="BB1232" s="163"/>
      <c r="BC1232" s="187"/>
    </row>
    <row r="1233" spans="3:55" x14ac:dyDescent="0.2">
      <c r="C1233" s="163"/>
      <c r="D1233" s="163"/>
      <c r="E1233" s="163"/>
      <c r="F1233" s="163"/>
      <c r="G1233" s="163"/>
      <c r="H1233" s="163"/>
      <c r="I1233" s="163"/>
      <c r="J1233" s="163"/>
      <c r="K1233" s="163"/>
      <c r="L1233" s="163"/>
      <c r="M1233" s="163"/>
      <c r="N1233" s="163"/>
      <c r="O1233" s="163"/>
      <c r="P1233" s="163"/>
      <c r="Q1233" s="163"/>
      <c r="R1233" s="163"/>
      <c r="S1233" s="163"/>
      <c r="T1233" s="163"/>
      <c r="U1233" s="163"/>
      <c r="V1233" s="163"/>
      <c r="W1233" s="163"/>
      <c r="X1233" s="163"/>
      <c r="Y1233" s="163"/>
      <c r="Z1233" s="163"/>
      <c r="AA1233" s="163"/>
      <c r="AB1233" s="163"/>
      <c r="AC1233" s="163"/>
      <c r="AD1233" s="163"/>
      <c r="AE1233" s="163"/>
      <c r="AF1233" s="163"/>
      <c r="AG1233" s="163"/>
      <c r="AH1233" s="163"/>
      <c r="AI1233" s="163"/>
      <c r="AJ1233" s="163"/>
      <c r="AK1233" s="163"/>
      <c r="AL1233" s="163"/>
      <c r="AM1233" s="163"/>
      <c r="AN1233" s="163"/>
      <c r="AO1233" s="163"/>
      <c r="AP1233" s="163"/>
      <c r="AQ1233" s="163"/>
      <c r="AR1233" s="163"/>
      <c r="AS1233" s="163"/>
      <c r="AT1233" s="163"/>
      <c r="AU1233" s="163"/>
      <c r="AV1233" s="163"/>
      <c r="AW1233" s="163"/>
      <c r="AX1233" s="163"/>
      <c r="AY1233" s="163"/>
      <c r="AZ1233" s="163"/>
      <c r="BA1233" s="163"/>
      <c r="BB1233" s="163"/>
      <c r="BC1233" s="187"/>
    </row>
    <row r="1234" spans="3:55" x14ac:dyDescent="0.2">
      <c r="C1234" s="163"/>
      <c r="D1234" s="163"/>
      <c r="E1234" s="163"/>
      <c r="F1234" s="163"/>
      <c r="G1234" s="163"/>
      <c r="H1234" s="163"/>
      <c r="I1234" s="163"/>
      <c r="J1234" s="163"/>
      <c r="K1234" s="163"/>
      <c r="L1234" s="163"/>
      <c r="M1234" s="163"/>
      <c r="N1234" s="163"/>
      <c r="O1234" s="163"/>
      <c r="P1234" s="163"/>
      <c r="Q1234" s="163"/>
      <c r="R1234" s="163"/>
      <c r="S1234" s="163"/>
      <c r="T1234" s="163"/>
      <c r="U1234" s="163"/>
      <c r="V1234" s="163"/>
      <c r="W1234" s="163"/>
      <c r="X1234" s="163"/>
      <c r="Y1234" s="163"/>
      <c r="Z1234" s="163"/>
      <c r="AA1234" s="163"/>
      <c r="AB1234" s="163"/>
      <c r="AC1234" s="163"/>
      <c r="AD1234" s="163"/>
      <c r="AE1234" s="163"/>
      <c r="AF1234" s="163"/>
      <c r="AG1234" s="163"/>
      <c r="AH1234" s="163"/>
      <c r="AI1234" s="163"/>
      <c r="AJ1234" s="163"/>
      <c r="AK1234" s="163"/>
      <c r="AL1234" s="163"/>
      <c r="AM1234" s="163"/>
      <c r="AN1234" s="163"/>
      <c r="AO1234" s="163"/>
      <c r="AP1234" s="163"/>
      <c r="AQ1234" s="163"/>
      <c r="AR1234" s="163"/>
      <c r="AS1234" s="163"/>
      <c r="AT1234" s="163"/>
      <c r="AU1234" s="163"/>
      <c r="AV1234" s="163"/>
      <c r="AW1234" s="163"/>
      <c r="AX1234" s="163"/>
      <c r="AY1234" s="163"/>
      <c r="AZ1234" s="163"/>
      <c r="BA1234" s="163"/>
      <c r="BB1234" s="163"/>
      <c r="BC1234" s="187"/>
    </row>
    <row r="1235" spans="3:55" x14ac:dyDescent="0.2">
      <c r="C1235" s="163"/>
      <c r="D1235" s="163"/>
      <c r="E1235" s="163"/>
      <c r="F1235" s="163"/>
      <c r="G1235" s="163"/>
      <c r="H1235" s="163"/>
      <c r="I1235" s="163"/>
      <c r="J1235" s="163"/>
      <c r="K1235" s="163"/>
      <c r="L1235" s="163"/>
      <c r="M1235" s="163"/>
      <c r="N1235" s="163"/>
      <c r="O1235" s="163"/>
      <c r="P1235" s="163"/>
      <c r="Q1235" s="163"/>
      <c r="R1235" s="163"/>
      <c r="S1235" s="163"/>
      <c r="T1235" s="163"/>
      <c r="U1235" s="163"/>
      <c r="V1235" s="163"/>
      <c r="W1235" s="163"/>
      <c r="X1235" s="163"/>
      <c r="Y1235" s="163"/>
      <c r="Z1235" s="163"/>
      <c r="AA1235" s="163"/>
      <c r="AB1235" s="163"/>
      <c r="AC1235" s="163"/>
      <c r="AD1235" s="163"/>
      <c r="AE1235" s="163"/>
      <c r="AF1235" s="163"/>
      <c r="AG1235" s="163"/>
      <c r="AH1235" s="163"/>
      <c r="AI1235" s="163"/>
      <c r="AJ1235" s="163"/>
      <c r="AK1235" s="163"/>
      <c r="AL1235" s="163"/>
      <c r="AM1235" s="163"/>
      <c r="AN1235" s="163"/>
      <c r="AO1235" s="163"/>
      <c r="AP1235" s="163"/>
      <c r="AQ1235" s="163"/>
      <c r="AR1235" s="163"/>
      <c r="AS1235" s="163"/>
      <c r="AT1235" s="163"/>
      <c r="AU1235" s="163"/>
      <c r="AV1235" s="163"/>
      <c r="AW1235" s="163"/>
      <c r="AX1235" s="163"/>
      <c r="AY1235" s="163"/>
      <c r="AZ1235" s="163"/>
      <c r="BA1235" s="163"/>
      <c r="BB1235" s="163"/>
      <c r="BC1235" s="187"/>
    </row>
    <row r="1236" spans="3:55" x14ac:dyDescent="0.2">
      <c r="C1236" s="163"/>
      <c r="D1236" s="163"/>
      <c r="E1236" s="163"/>
      <c r="F1236" s="163"/>
      <c r="G1236" s="163"/>
      <c r="H1236" s="163"/>
      <c r="I1236" s="163"/>
      <c r="J1236" s="163"/>
      <c r="K1236" s="163"/>
      <c r="L1236" s="163"/>
      <c r="M1236" s="163"/>
      <c r="N1236" s="163"/>
      <c r="O1236" s="163"/>
      <c r="P1236" s="163"/>
      <c r="Q1236" s="163"/>
      <c r="R1236" s="163"/>
      <c r="S1236" s="163"/>
      <c r="T1236" s="163"/>
      <c r="U1236" s="163"/>
      <c r="V1236" s="163"/>
      <c r="W1236" s="163"/>
      <c r="X1236" s="163"/>
      <c r="Y1236" s="163"/>
      <c r="Z1236" s="163"/>
      <c r="AA1236" s="163"/>
      <c r="AB1236" s="163"/>
      <c r="AC1236" s="163"/>
      <c r="AD1236" s="163"/>
      <c r="AE1236" s="163"/>
      <c r="AF1236" s="163"/>
      <c r="AG1236" s="163"/>
      <c r="AH1236" s="163"/>
      <c r="AI1236" s="163"/>
      <c r="AJ1236" s="163"/>
      <c r="AK1236" s="163"/>
      <c r="AL1236" s="163"/>
      <c r="AM1236" s="163"/>
      <c r="AN1236" s="163"/>
      <c r="AO1236" s="163"/>
      <c r="AP1236" s="163"/>
      <c r="AQ1236" s="163"/>
      <c r="AR1236" s="163"/>
      <c r="AS1236" s="163"/>
      <c r="AT1236" s="163"/>
      <c r="AU1236" s="163"/>
      <c r="AV1236" s="163"/>
      <c r="AW1236" s="163"/>
      <c r="AX1236" s="163"/>
      <c r="AY1236" s="163"/>
      <c r="AZ1236" s="163"/>
      <c r="BA1236" s="163"/>
      <c r="BB1236" s="163"/>
      <c r="BC1236" s="187"/>
    </row>
    <row r="1237" spans="3:55" x14ac:dyDescent="0.2">
      <c r="C1237" s="163"/>
      <c r="D1237" s="163"/>
      <c r="E1237" s="163"/>
      <c r="F1237" s="163"/>
      <c r="G1237" s="163"/>
      <c r="H1237" s="163"/>
      <c r="I1237" s="163"/>
      <c r="J1237" s="163"/>
      <c r="K1237" s="163"/>
      <c r="L1237" s="163"/>
      <c r="M1237" s="163"/>
      <c r="N1237" s="163"/>
      <c r="O1237" s="163"/>
      <c r="P1237" s="163"/>
      <c r="Q1237" s="163"/>
      <c r="R1237" s="163"/>
      <c r="S1237" s="163"/>
      <c r="T1237" s="163"/>
      <c r="U1237" s="163"/>
      <c r="V1237" s="163"/>
      <c r="W1237" s="163"/>
      <c r="X1237" s="163"/>
      <c r="Y1237" s="163"/>
      <c r="Z1237" s="163"/>
      <c r="AA1237" s="163"/>
      <c r="AB1237" s="163"/>
      <c r="AC1237" s="163"/>
      <c r="AD1237" s="163"/>
      <c r="AE1237" s="163"/>
      <c r="AF1237" s="163"/>
      <c r="AG1237" s="163"/>
      <c r="AH1237" s="163"/>
      <c r="AI1237" s="163"/>
      <c r="AJ1237" s="163"/>
      <c r="AK1237" s="163"/>
      <c r="AL1237" s="163"/>
      <c r="AM1237" s="163"/>
      <c r="AN1237" s="163"/>
      <c r="AO1237" s="163"/>
      <c r="AP1237" s="163"/>
      <c r="AQ1237" s="163"/>
      <c r="AR1237" s="163"/>
      <c r="AS1237" s="163"/>
      <c r="AT1237" s="163"/>
      <c r="AU1237" s="163"/>
      <c r="AV1237" s="163"/>
      <c r="AW1237" s="163"/>
      <c r="AX1237" s="163"/>
      <c r="AY1237" s="163"/>
      <c r="AZ1237" s="163"/>
      <c r="BA1237" s="163"/>
      <c r="BB1237" s="163"/>
      <c r="BC1237" s="187"/>
    </row>
    <row r="1238" spans="3:55" x14ac:dyDescent="0.2">
      <c r="C1238" s="163"/>
      <c r="D1238" s="163"/>
      <c r="E1238" s="163"/>
      <c r="F1238" s="163"/>
      <c r="G1238" s="163"/>
      <c r="H1238" s="163"/>
      <c r="I1238" s="163"/>
      <c r="J1238" s="163"/>
      <c r="K1238" s="163"/>
      <c r="L1238" s="163"/>
      <c r="M1238" s="163"/>
      <c r="N1238" s="163"/>
      <c r="O1238" s="163"/>
      <c r="P1238" s="163"/>
      <c r="Q1238" s="163"/>
      <c r="R1238" s="163"/>
      <c r="S1238" s="163"/>
      <c r="T1238" s="163"/>
      <c r="U1238" s="163"/>
      <c r="V1238" s="163"/>
      <c r="W1238" s="163"/>
      <c r="X1238" s="163"/>
      <c r="Y1238" s="163"/>
      <c r="Z1238" s="163"/>
      <c r="AA1238" s="163"/>
      <c r="AB1238" s="163"/>
      <c r="AC1238" s="163"/>
      <c r="AD1238" s="163"/>
      <c r="AE1238" s="163"/>
      <c r="AF1238" s="163"/>
      <c r="AG1238" s="163"/>
      <c r="AH1238" s="163"/>
      <c r="AI1238" s="163"/>
      <c r="AJ1238" s="163"/>
      <c r="AK1238" s="163"/>
      <c r="AL1238" s="163"/>
      <c r="AM1238" s="163"/>
      <c r="AN1238" s="163"/>
      <c r="AO1238" s="163"/>
      <c r="AP1238" s="163"/>
      <c r="AQ1238" s="163"/>
      <c r="AR1238" s="163"/>
      <c r="AS1238" s="163"/>
      <c r="AT1238" s="163"/>
      <c r="AU1238" s="163"/>
      <c r="AV1238" s="163"/>
      <c r="AW1238" s="163"/>
      <c r="AX1238" s="163"/>
      <c r="AY1238" s="163"/>
      <c r="AZ1238" s="163"/>
      <c r="BA1238" s="163"/>
      <c r="BB1238" s="163"/>
      <c r="BC1238" s="187"/>
    </row>
    <row r="1239" spans="3:55" x14ac:dyDescent="0.2">
      <c r="C1239" s="163"/>
      <c r="D1239" s="163"/>
      <c r="E1239" s="163"/>
      <c r="F1239" s="163"/>
      <c r="G1239" s="163"/>
      <c r="H1239" s="163"/>
      <c r="I1239" s="163"/>
      <c r="J1239" s="163"/>
      <c r="K1239" s="163"/>
      <c r="L1239" s="163"/>
      <c r="M1239" s="163"/>
      <c r="N1239" s="163"/>
      <c r="O1239" s="163"/>
      <c r="P1239" s="163"/>
      <c r="Q1239" s="163"/>
      <c r="R1239" s="163"/>
      <c r="S1239" s="163"/>
      <c r="T1239" s="163"/>
      <c r="U1239" s="163"/>
      <c r="V1239" s="163"/>
      <c r="W1239" s="163"/>
      <c r="X1239" s="163"/>
      <c r="Y1239" s="163"/>
      <c r="Z1239" s="163"/>
      <c r="AA1239" s="163"/>
      <c r="AB1239" s="163"/>
      <c r="AC1239" s="163"/>
      <c r="AD1239" s="163"/>
      <c r="AE1239" s="163"/>
      <c r="AF1239" s="163"/>
      <c r="AG1239" s="163"/>
      <c r="AH1239" s="163"/>
      <c r="AI1239" s="163"/>
      <c r="AJ1239" s="163"/>
      <c r="AK1239" s="163"/>
      <c r="AL1239" s="163"/>
      <c r="AM1239" s="163"/>
      <c r="AN1239" s="163"/>
      <c r="AO1239" s="163"/>
      <c r="AP1239" s="163"/>
      <c r="AQ1239" s="163"/>
      <c r="AR1239" s="163"/>
      <c r="AS1239" s="163"/>
      <c r="AT1239" s="163"/>
      <c r="AU1239" s="163"/>
      <c r="AV1239" s="163"/>
      <c r="AW1239" s="163"/>
      <c r="AX1239" s="163"/>
      <c r="AY1239" s="163"/>
      <c r="AZ1239" s="163"/>
      <c r="BA1239" s="163"/>
      <c r="BB1239" s="163"/>
      <c r="BC1239" s="187"/>
    </row>
    <row r="1240" spans="3:55" x14ac:dyDescent="0.2">
      <c r="C1240" s="163"/>
      <c r="D1240" s="163"/>
      <c r="E1240" s="163"/>
      <c r="F1240" s="163"/>
      <c r="G1240" s="163"/>
      <c r="H1240" s="163"/>
      <c r="I1240" s="163"/>
      <c r="J1240" s="163"/>
      <c r="K1240" s="163"/>
      <c r="L1240" s="163"/>
      <c r="M1240" s="163"/>
      <c r="N1240" s="163"/>
      <c r="O1240" s="163"/>
      <c r="P1240" s="163"/>
      <c r="Q1240" s="163"/>
      <c r="R1240" s="163"/>
      <c r="S1240" s="163"/>
      <c r="T1240" s="163"/>
      <c r="U1240" s="163"/>
      <c r="V1240" s="163"/>
      <c r="W1240" s="163"/>
      <c r="X1240" s="163"/>
      <c r="Y1240" s="163"/>
      <c r="Z1240" s="163"/>
      <c r="AA1240" s="163"/>
      <c r="AB1240" s="163"/>
      <c r="AC1240" s="163"/>
      <c r="AD1240" s="163"/>
      <c r="AE1240" s="163"/>
      <c r="AF1240" s="163"/>
      <c r="AG1240" s="163"/>
      <c r="AH1240" s="163"/>
      <c r="AI1240" s="163"/>
      <c r="AJ1240" s="163"/>
      <c r="AK1240" s="163"/>
      <c r="AL1240" s="163"/>
      <c r="AM1240" s="163"/>
      <c r="AN1240" s="163"/>
      <c r="AO1240" s="163"/>
      <c r="AP1240" s="163"/>
      <c r="AQ1240" s="163"/>
      <c r="AR1240" s="163"/>
      <c r="AS1240" s="163"/>
      <c r="AT1240" s="163"/>
      <c r="AU1240" s="163"/>
      <c r="AV1240" s="163"/>
      <c r="AW1240" s="163"/>
      <c r="AX1240" s="163"/>
      <c r="AY1240" s="163"/>
      <c r="AZ1240" s="163"/>
      <c r="BA1240" s="163"/>
      <c r="BB1240" s="163"/>
      <c r="BC1240" s="187"/>
    </row>
    <row r="1241" spans="3:55" x14ac:dyDescent="0.2">
      <c r="C1241" s="163"/>
      <c r="D1241" s="163"/>
      <c r="E1241" s="163"/>
      <c r="F1241" s="163"/>
      <c r="G1241" s="163"/>
      <c r="H1241" s="163"/>
      <c r="I1241" s="163"/>
      <c r="J1241" s="163"/>
      <c r="K1241" s="163"/>
      <c r="L1241" s="163"/>
      <c r="M1241" s="163"/>
      <c r="N1241" s="163"/>
      <c r="O1241" s="163"/>
      <c r="P1241" s="163"/>
      <c r="Q1241" s="163"/>
      <c r="R1241" s="163"/>
      <c r="S1241" s="163"/>
      <c r="T1241" s="163"/>
      <c r="U1241" s="163"/>
      <c r="V1241" s="163"/>
      <c r="W1241" s="163"/>
      <c r="X1241" s="163"/>
      <c r="Y1241" s="163"/>
      <c r="Z1241" s="163"/>
      <c r="AA1241" s="163"/>
      <c r="AB1241" s="163"/>
      <c r="AC1241" s="163"/>
      <c r="AD1241" s="163"/>
      <c r="AE1241" s="163"/>
      <c r="AF1241" s="163"/>
      <c r="AG1241" s="163"/>
      <c r="AH1241" s="163"/>
      <c r="AI1241" s="163"/>
      <c r="AJ1241" s="163"/>
      <c r="AK1241" s="163"/>
      <c r="AL1241" s="163"/>
      <c r="AM1241" s="163"/>
      <c r="AN1241" s="163"/>
      <c r="AO1241" s="163"/>
      <c r="AP1241" s="163"/>
      <c r="AQ1241" s="163"/>
      <c r="AR1241" s="163"/>
      <c r="AS1241" s="163"/>
      <c r="AT1241" s="163"/>
      <c r="AU1241" s="163"/>
      <c r="AV1241" s="163"/>
      <c r="AW1241" s="163"/>
      <c r="AX1241" s="163"/>
      <c r="AY1241" s="163"/>
      <c r="AZ1241" s="163"/>
      <c r="BA1241" s="163"/>
      <c r="BB1241" s="163"/>
      <c r="BC1241" s="187"/>
    </row>
    <row r="1242" spans="3:55" x14ac:dyDescent="0.2">
      <c r="C1242" s="163"/>
      <c r="D1242" s="163"/>
      <c r="E1242" s="163"/>
      <c r="F1242" s="163"/>
      <c r="G1242" s="163"/>
      <c r="H1242" s="163"/>
      <c r="I1242" s="163"/>
      <c r="J1242" s="163"/>
      <c r="K1242" s="163"/>
      <c r="L1242" s="163"/>
      <c r="M1242" s="163"/>
      <c r="N1242" s="163"/>
      <c r="O1242" s="163"/>
      <c r="P1242" s="163"/>
      <c r="Q1242" s="163"/>
      <c r="R1242" s="163"/>
      <c r="S1242" s="163"/>
      <c r="T1242" s="163"/>
      <c r="U1242" s="163"/>
      <c r="V1242" s="163"/>
      <c r="W1242" s="163"/>
      <c r="X1242" s="163"/>
      <c r="Y1242" s="163"/>
      <c r="Z1242" s="163"/>
      <c r="AA1242" s="163"/>
      <c r="AB1242" s="163"/>
      <c r="AC1242" s="163"/>
      <c r="AD1242" s="163"/>
      <c r="AE1242" s="163"/>
      <c r="AF1242" s="163"/>
      <c r="AG1242" s="163"/>
      <c r="AH1242" s="163"/>
      <c r="AI1242" s="163"/>
      <c r="AJ1242" s="163"/>
      <c r="AK1242" s="163"/>
      <c r="AL1242" s="163"/>
      <c r="AM1242" s="163"/>
      <c r="AN1242" s="163"/>
      <c r="AO1242" s="163"/>
      <c r="AP1242" s="163"/>
      <c r="AQ1242" s="163"/>
      <c r="AR1242" s="163"/>
      <c r="AS1242" s="163"/>
      <c r="AT1242" s="163"/>
      <c r="AU1242" s="163"/>
      <c r="AV1242" s="163"/>
      <c r="AW1242" s="163"/>
      <c r="AX1242" s="163"/>
      <c r="AY1242" s="163"/>
      <c r="AZ1242" s="163"/>
      <c r="BA1242" s="163"/>
      <c r="BB1242" s="163"/>
      <c r="BC1242" s="187"/>
    </row>
    <row r="1243" spans="3:55" x14ac:dyDescent="0.2">
      <c r="C1243" s="163"/>
      <c r="D1243" s="163"/>
      <c r="E1243" s="163"/>
      <c r="F1243" s="163"/>
      <c r="G1243" s="163"/>
      <c r="H1243" s="163"/>
      <c r="I1243" s="163"/>
      <c r="J1243" s="163"/>
      <c r="K1243" s="163"/>
      <c r="L1243" s="163"/>
      <c r="M1243" s="163"/>
      <c r="N1243" s="163"/>
      <c r="O1243" s="163"/>
      <c r="P1243" s="163"/>
      <c r="Q1243" s="163"/>
      <c r="R1243" s="163"/>
      <c r="S1243" s="163"/>
      <c r="T1243" s="163"/>
      <c r="U1243" s="163"/>
      <c r="V1243" s="163"/>
      <c r="W1243" s="163"/>
      <c r="X1243" s="163"/>
      <c r="Y1243" s="163"/>
      <c r="Z1243" s="163"/>
      <c r="AA1243" s="163"/>
      <c r="AB1243" s="163"/>
      <c r="AC1243" s="163"/>
      <c r="AD1243" s="163"/>
      <c r="AE1243" s="163"/>
      <c r="AF1243" s="163"/>
      <c r="AG1243" s="163"/>
      <c r="AH1243" s="163"/>
      <c r="AI1243" s="163"/>
      <c r="AJ1243" s="163"/>
      <c r="AK1243" s="163"/>
      <c r="AL1243" s="163"/>
      <c r="AM1243" s="163"/>
      <c r="AN1243" s="163"/>
      <c r="AO1243" s="163"/>
      <c r="AP1243" s="163"/>
      <c r="AQ1243" s="163"/>
      <c r="AR1243" s="163"/>
      <c r="AS1243" s="163"/>
      <c r="AT1243" s="163"/>
      <c r="AU1243" s="163"/>
      <c r="AV1243" s="163"/>
      <c r="AW1243" s="163"/>
      <c r="AX1243" s="163"/>
      <c r="AY1243" s="163"/>
      <c r="AZ1243" s="163"/>
      <c r="BA1243" s="163"/>
      <c r="BB1243" s="163"/>
      <c r="BC1243" s="187"/>
    </row>
    <row r="1244" spans="3:55" x14ac:dyDescent="0.2">
      <c r="C1244" s="163"/>
      <c r="D1244" s="163"/>
      <c r="E1244" s="163"/>
      <c r="F1244" s="163"/>
      <c r="G1244" s="163"/>
      <c r="H1244" s="163"/>
      <c r="I1244" s="163"/>
      <c r="J1244" s="163"/>
      <c r="K1244" s="163"/>
      <c r="L1244" s="163"/>
      <c r="M1244" s="163"/>
      <c r="N1244" s="163"/>
      <c r="O1244" s="163"/>
      <c r="P1244" s="163"/>
      <c r="Q1244" s="163"/>
      <c r="R1244" s="163"/>
      <c r="S1244" s="163"/>
      <c r="T1244" s="163"/>
      <c r="U1244" s="163"/>
      <c r="V1244" s="163"/>
      <c r="W1244" s="163"/>
      <c r="X1244" s="163"/>
      <c r="Y1244" s="163"/>
      <c r="Z1244" s="163"/>
      <c r="AA1244" s="163"/>
      <c r="AB1244" s="163"/>
      <c r="AC1244" s="163"/>
      <c r="AD1244" s="163"/>
      <c r="AE1244" s="163"/>
      <c r="AF1244" s="163"/>
      <c r="AG1244" s="163"/>
      <c r="AH1244" s="163"/>
      <c r="AI1244" s="163"/>
      <c r="AJ1244" s="163"/>
      <c r="AK1244" s="163"/>
      <c r="AL1244" s="163"/>
      <c r="AM1244" s="163"/>
      <c r="AN1244" s="163"/>
      <c r="AO1244" s="163"/>
      <c r="AP1244" s="163"/>
      <c r="AQ1244" s="163"/>
      <c r="AR1244" s="163"/>
      <c r="AS1244" s="163"/>
      <c r="AT1244" s="163"/>
      <c r="AU1244" s="163"/>
      <c r="AV1244" s="163"/>
      <c r="AW1244" s="163"/>
      <c r="AX1244" s="163"/>
      <c r="AY1244" s="163"/>
      <c r="AZ1244" s="163"/>
      <c r="BA1244" s="163"/>
      <c r="BB1244" s="163"/>
      <c r="BC1244" s="187"/>
    </row>
    <row r="1245" spans="3:55" x14ac:dyDescent="0.2">
      <c r="C1245" s="163"/>
      <c r="D1245" s="163"/>
      <c r="E1245" s="163"/>
      <c r="F1245" s="163"/>
      <c r="G1245" s="163"/>
      <c r="H1245" s="163"/>
      <c r="I1245" s="163"/>
      <c r="J1245" s="163"/>
      <c r="K1245" s="163"/>
      <c r="L1245" s="163"/>
      <c r="M1245" s="163"/>
      <c r="N1245" s="163"/>
      <c r="O1245" s="163"/>
      <c r="P1245" s="163"/>
      <c r="Q1245" s="163"/>
      <c r="R1245" s="163"/>
      <c r="S1245" s="163"/>
      <c r="T1245" s="163"/>
      <c r="U1245" s="163"/>
      <c r="V1245" s="163"/>
      <c r="W1245" s="163"/>
      <c r="X1245" s="163"/>
      <c r="Y1245" s="163"/>
      <c r="Z1245" s="163"/>
      <c r="AA1245" s="163"/>
      <c r="AB1245" s="163"/>
      <c r="AC1245" s="163"/>
      <c r="AD1245" s="163"/>
      <c r="AE1245" s="163"/>
      <c r="AF1245" s="163"/>
      <c r="AG1245" s="163"/>
      <c r="AH1245" s="163"/>
      <c r="AI1245" s="163"/>
      <c r="AJ1245" s="163"/>
      <c r="AK1245" s="163"/>
      <c r="AL1245" s="163"/>
      <c r="AM1245" s="163"/>
      <c r="AN1245" s="163"/>
      <c r="AO1245" s="163"/>
      <c r="AP1245" s="163"/>
      <c r="AQ1245" s="163"/>
      <c r="AR1245" s="163"/>
      <c r="AS1245" s="163"/>
      <c r="AT1245" s="163"/>
      <c r="AU1245" s="163"/>
      <c r="AV1245" s="163"/>
      <c r="AW1245" s="163"/>
      <c r="AX1245" s="163"/>
      <c r="AY1245" s="163"/>
      <c r="AZ1245" s="163"/>
      <c r="BA1245" s="163"/>
      <c r="BB1245" s="163"/>
      <c r="BC1245" s="187"/>
    </row>
    <row r="1246" spans="3:55" x14ac:dyDescent="0.2">
      <c r="C1246" s="163"/>
      <c r="D1246" s="163"/>
      <c r="E1246" s="163"/>
      <c r="F1246" s="163"/>
      <c r="G1246" s="163"/>
      <c r="H1246" s="163"/>
      <c r="I1246" s="163"/>
      <c r="J1246" s="163"/>
      <c r="K1246" s="163"/>
      <c r="L1246" s="163"/>
      <c r="M1246" s="163"/>
      <c r="N1246" s="163"/>
      <c r="O1246" s="163"/>
      <c r="P1246" s="163"/>
      <c r="Q1246" s="163"/>
      <c r="R1246" s="163"/>
      <c r="S1246" s="163"/>
      <c r="T1246" s="163"/>
      <c r="U1246" s="163"/>
      <c r="V1246" s="163"/>
      <c r="W1246" s="163"/>
      <c r="X1246" s="163"/>
      <c r="Y1246" s="163"/>
      <c r="Z1246" s="163"/>
      <c r="AA1246" s="163"/>
      <c r="AB1246" s="163"/>
      <c r="AC1246" s="163"/>
      <c r="AD1246" s="163"/>
      <c r="AE1246" s="163"/>
      <c r="AF1246" s="163"/>
      <c r="AG1246" s="163"/>
      <c r="AH1246" s="163"/>
      <c r="AI1246" s="163"/>
      <c r="AJ1246" s="163"/>
      <c r="AK1246" s="163"/>
      <c r="AL1246" s="163"/>
      <c r="AM1246" s="163"/>
      <c r="AN1246" s="163"/>
      <c r="AO1246" s="163"/>
      <c r="AP1246" s="163"/>
      <c r="AQ1246" s="163"/>
      <c r="AR1246" s="163"/>
      <c r="AS1246" s="163"/>
      <c r="AT1246" s="163"/>
      <c r="AU1246" s="163"/>
      <c r="AV1246" s="163"/>
      <c r="AW1246" s="163"/>
      <c r="AX1246" s="163"/>
      <c r="AY1246" s="163"/>
      <c r="AZ1246" s="163"/>
      <c r="BA1246" s="163"/>
      <c r="BB1246" s="163"/>
      <c r="BC1246" s="187"/>
    </row>
    <row r="1247" spans="3:55" x14ac:dyDescent="0.2">
      <c r="C1247" s="163"/>
      <c r="D1247" s="163"/>
      <c r="E1247" s="163"/>
      <c r="F1247" s="163"/>
      <c r="G1247" s="163"/>
      <c r="H1247" s="163"/>
      <c r="I1247" s="163"/>
      <c r="J1247" s="163"/>
      <c r="K1247" s="163"/>
      <c r="L1247" s="163"/>
      <c r="M1247" s="163"/>
      <c r="N1247" s="163"/>
      <c r="O1247" s="163"/>
      <c r="P1247" s="163"/>
      <c r="Q1247" s="163"/>
      <c r="R1247" s="163"/>
      <c r="S1247" s="163"/>
      <c r="T1247" s="163"/>
      <c r="U1247" s="163"/>
      <c r="V1247" s="163"/>
      <c r="W1247" s="163"/>
      <c r="X1247" s="163"/>
      <c r="Y1247" s="163"/>
      <c r="Z1247" s="163"/>
      <c r="AA1247" s="163"/>
      <c r="AB1247" s="163"/>
      <c r="AC1247" s="163"/>
      <c r="AD1247" s="163"/>
      <c r="AE1247" s="163"/>
      <c r="AF1247" s="163"/>
      <c r="AG1247" s="163"/>
      <c r="AH1247" s="163"/>
      <c r="AI1247" s="163"/>
      <c r="AJ1247" s="163"/>
      <c r="AK1247" s="163"/>
      <c r="AL1247" s="163"/>
      <c r="AM1247" s="163"/>
      <c r="AN1247" s="163"/>
      <c r="AO1247" s="163"/>
      <c r="AP1247" s="163"/>
      <c r="AQ1247" s="163"/>
      <c r="AR1247" s="163"/>
      <c r="AS1247" s="163"/>
      <c r="AT1247" s="163"/>
      <c r="AU1247" s="163"/>
      <c r="AV1247" s="163"/>
      <c r="AW1247" s="163"/>
      <c r="AX1247" s="163"/>
      <c r="AY1247" s="163"/>
      <c r="AZ1247" s="163"/>
      <c r="BA1247" s="163"/>
      <c r="BB1247" s="163"/>
      <c r="BC1247" s="187"/>
    </row>
    <row r="1248" spans="3:55" x14ac:dyDescent="0.2">
      <c r="C1248" s="163"/>
      <c r="D1248" s="163"/>
      <c r="E1248" s="163"/>
      <c r="F1248" s="163"/>
      <c r="G1248" s="163"/>
      <c r="H1248" s="163"/>
      <c r="I1248" s="163"/>
      <c r="J1248" s="163"/>
      <c r="K1248" s="163"/>
      <c r="L1248" s="163"/>
      <c r="M1248" s="163"/>
      <c r="N1248" s="163"/>
      <c r="O1248" s="163"/>
      <c r="P1248" s="163"/>
      <c r="Q1248" s="163"/>
      <c r="R1248" s="163"/>
      <c r="S1248" s="163"/>
      <c r="T1248" s="163"/>
      <c r="U1248" s="163"/>
      <c r="V1248" s="163"/>
      <c r="W1248" s="163"/>
      <c r="X1248" s="163"/>
      <c r="Y1248" s="163"/>
      <c r="Z1248" s="163"/>
      <c r="AA1248" s="163"/>
      <c r="AB1248" s="163"/>
      <c r="AC1248" s="163"/>
      <c r="AD1248" s="163"/>
      <c r="AE1248" s="163"/>
      <c r="AF1248" s="163"/>
      <c r="AG1248" s="163"/>
      <c r="AH1248" s="163"/>
      <c r="AI1248" s="163"/>
      <c r="AJ1248" s="163"/>
      <c r="AK1248" s="163"/>
      <c r="AL1248" s="163"/>
      <c r="AM1248" s="163"/>
      <c r="AN1248" s="163"/>
      <c r="AO1248" s="163"/>
      <c r="AP1248" s="163"/>
      <c r="AQ1248" s="163"/>
      <c r="AR1248" s="163"/>
      <c r="AS1248" s="163"/>
      <c r="AT1248" s="163"/>
      <c r="AU1248" s="163"/>
      <c r="AV1248" s="163"/>
      <c r="AW1248" s="163"/>
      <c r="AX1248" s="163"/>
      <c r="AY1248" s="163"/>
      <c r="AZ1248" s="163"/>
      <c r="BA1248" s="163"/>
      <c r="BB1248" s="163"/>
      <c r="BC1248" s="187"/>
    </row>
    <row r="1249" spans="3:55" x14ac:dyDescent="0.2">
      <c r="C1249" s="163"/>
      <c r="D1249" s="163"/>
      <c r="E1249" s="163"/>
      <c r="F1249" s="163"/>
      <c r="G1249" s="163"/>
      <c r="H1249" s="163"/>
      <c r="I1249" s="163"/>
      <c r="J1249" s="163"/>
      <c r="K1249" s="163"/>
      <c r="L1249" s="163"/>
      <c r="M1249" s="163"/>
      <c r="N1249" s="163"/>
      <c r="O1249" s="163"/>
      <c r="P1249" s="163"/>
      <c r="Q1249" s="163"/>
      <c r="R1249" s="163"/>
      <c r="S1249" s="163"/>
      <c r="T1249" s="163"/>
      <c r="U1249" s="163"/>
      <c r="V1249" s="163"/>
      <c r="W1249" s="163"/>
      <c r="X1249" s="163"/>
      <c r="Y1249" s="163"/>
      <c r="Z1249" s="163"/>
      <c r="AA1249" s="163"/>
      <c r="AB1249" s="163"/>
      <c r="AC1249" s="163"/>
      <c r="AD1249" s="163"/>
      <c r="AE1249" s="163"/>
      <c r="AF1249" s="163"/>
      <c r="AG1249" s="163"/>
      <c r="AH1249" s="163"/>
      <c r="AI1249" s="163"/>
      <c r="AJ1249" s="163"/>
      <c r="AK1249" s="163"/>
      <c r="AL1249" s="163"/>
      <c r="AM1249" s="163"/>
      <c r="AN1249" s="163"/>
      <c r="AO1249" s="163"/>
      <c r="AP1249" s="163"/>
      <c r="AQ1249" s="163"/>
      <c r="AR1249" s="163"/>
      <c r="AS1249" s="163"/>
      <c r="AT1249" s="163"/>
      <c r="AU1249" s="163"/>
      <c r="AV1249" s="163"/>
      <c r="AW1249" s="163"/>
      <c r="AX1249" s="163"/>
      <c r="AY1249" s="163"/>
      <c r="AZ1249" s="163"/>
      <c r="BA1249" s="163"/>
      <c r="BB1249" s="163"/>
      <c r="BC1249" s="187"/>
    </row>
    <row r="1250" spans="3:55" x14ac:dyDescent="0.2">
      <c r="C1250" s="163"/>
      <c r="D1250" s="163"/>
      <c r="E1250" s="163"/>
      <c r="F1250" s="163"/>
      <c r="G1250" s="163"/>
      <c r="H1250" s="163"/>
      <c r="I1250" s="163"/>
      <c r="J1250" s="163"/>
      <c r="K1250" s="163"/>
      <c r="L1250" s="163"/>
      <c r="M1250" s="163"/>
      <c r="N1250" s="163"/>
      <c r="O1250" s="163"/>
      <c r="P1250" s="163"/>
      <c r="Q1250" s="163"/>
      <c r="R1250" s="163"/>
      <c r="S1250" s="163"/>
      <c r="T1250" s="163"/>
      <c r="U1250" s="163"/>
      <c r="V1250" s="163"/>
      <c r="W1250" s="163"/>
      <c r="X1250" s="163"/>
      <c r="Y1250" s="163"/>
      <c r="Z1250" s="163"/>
      <c r="AA1250" s="163"/>
      <c r="AB1250" s="163"/>
      <c r="AC1250" s="163"/>
      <c r="AD1250" s="163"/>
      <c r="AE1250" s="163"/>
      <c r="AF1250" s="163"/>
      <c r="AG1250" s="163"/>
      <c r="AH1250" s="163"/>
      <c r="AI1250" s="163"/>
      <c r="AJ1250" s="163"/>
      <c r="AK1250" s="163"/>
      <c r="AL1250" s="163"/>
      <c r="AM1250" s="163"/>
      <c r="AN1250" s="163"/>
      <c r="AO1250" s="163"/>
      <c r="AP1250" s="163"/>
      <c r="AQ1250" s="163"/>
      <c r="AR1250" s="163"/>
      <c r="AS1250" s="163"/>
      <c r="AT1250" s="163"/>
      <c r="AU1250" s="163"/>
      <c r="AV1250" s="163"/>
      <c r="AW1250" s="163"/>
      <c r="AX1250" s="163"/>
      <c r="AY1250" s="163"/>
      <c r="AZ1250" s="163"/>
      <c r="BA1250" s="163"/>
      <c r="BB1250" s="163"/>
      <c r="BC1250" s="187"/>
    </row>
    <row r="1251" spans="3:55" x14ac:dyDescent="0.2">
      <c r="C1251" s="163"/>
      <c r="D1251" s="163"/>
      <c r="E1251" s="163"/>
      <c r="F1251" s="163"/>
      <c r="G1251" s="163"/>
      <c r="H1251" s="163"/>
      <c r="I1251" s="163"/>
      <c r="J1251" s="163"/>
      <c r="K1251" s="163"/>
      <c r="L1251" s="163"/>
      <c r="M1251" s="163"/>
      <c r="N1251" s="163"/>
      <c r="O1251" s="163"/>
      <c r="P1251" s="163"/>
      <c r="Q1251" s="163"/>
      <c r="R1251" s="163"/>
      <c r="S1251" s="163"/>
      <c r="T1251" s="163"/>
      <c r="U1251" s="163"/>
      <c r="V1251" s="163"/>
      <c r="W1251" s="163"/>
      <c r="X1251" s="163"/>
      <c r="Y1251" s="163"/>
      <c r="Z1251" s="163"/>
      <c r="AA1251" s="163"/>
      <c r="AB1251" s="163"/>
      <c r="AC1251" s="163"/>
      <c r="AD1251" s="163"/>
      <c r="AE1251" s="163"/>
      <c r="AF1251" s="163"/>
      <c r="AG1251" s="163"/>
      <c r="AH1251" s="163"/>
      <c r="AI1251" s="163"/>
      <c r="AJ1251" s="163"/>
      <c r="AK1251" s="163"/>
      <c r="AL1251" s="163"/>
      <c r="AM1251" s="163"/>
      <c r="AN1251" s="163"/>
      <c r="AO1251" s="163"/>
      <c r="AP1251" s="163"/>
      <c r="AQ1251" s="163"/>
      <c r="AR1251" s="163"/>
      <c r="AS1251" s="163"/>
      <c r="AT1251" s="163"/>
      <c r="AU1251" s="163"/>
      <c r="AV1251" s="163"/>
      <c r="AW1251" s="163"/>
      <c r="AX1251" s="163"/>
      <c r="AY1251" s="163"/>
      <c r="AZ1251" s="163"/>
      <c r="BA1251" s="163"/>
      <c r="BB1251" s="163"/>
      <c r="BC1251" s="187"/>
    </row>
    <row r="1252" spans="3:55" x14ac:dyDescent="0.2">
      <c r="C1252" s="163"/>
      <c r="D1252" s="163"/>
      <c r="E1252" s="163"/>
      <c r="F1252" s="163"/>
      <c r="G1252" s="163"/>
      <c r="H1252" s="163"/>
      <c r="I1252" s="163"/>
      <c r="J1252" s="163"/>
      <c r="K1252" s="163"/>
      <c r="L1252" s="163"/>
      <c r="M1252" s="163"/>
      <c r="N1252" s="163"/>
      <c r="O1252" s="163"/>
      <c r="P1252" s="163"/>
      <c r="Q1252" s="163"/>
      <c r="R1252" s="163"/>
      <c r="S1252" s="163"/>
      <c r="T1252" s="163"/>
      <c r="U1252" s="163"/>
      <c r="V1252" s="163"/>
      <c r="W1252" s="163"/>
      <c r="X1252" s="163"/>
      <c r="Y1252" s="163"/>
      <c r="Z1252" s="163"/>
      <c r="AA1252" s="163"/>
      <c r="AB1252" s="163"/>
      <c r="AC1252" s="163"/>
      <c r="AD1252" s="163"/>
      <c r="AE1252" s="163"/>
      <c r="AF1252" s="163"/>
      <c r="AG1252" s="163"/>
      <c r="AH1252" s="163"/>
      <c r="AI1252" s="163"/>
      <c r="AJ1252" s="163"/>
      <c r="AK1252" s="163"/>
      <c r="AL1252" s="163"/>
      <c r="AM1252" s="163"/>
      <c r="AN1252" s="163"/>
      <c r="AO1252" s="163"/>
      <c r="AP1252" s="163"/>
      <c r="AQ1252" s="163"/>
      <c r="AR1252" s="163"/>
      <c r="AS1252" s="163"/>
      <c r="AT1252" s="163"/>
      <c r="AU1252" s="163"/>
      <c r="AV1252" s="163"/>
      <c r="AW1252" s="163"/>
      <c r="AX1252" s="163"/>
      <c r="AY1252" s="163"/>
      <c r="AZ1252" s="163"/>
      <c r="BA1252" s="163"/>
      <c r="BB1252" s="163"/>
      <c r="BC1252" s="187"/>
    </row>
    <row r="1253" spans="3:55" x14ac:dyDescent="0.2">
      <c r="C1253" s="163"/>
      <c r="D1253" s="163"/>
      <c r="E1253" s="163"/>
      <c r="F1253" s="163"/>
      <c r="G1253" s="163"/>
      <c r="H1253" s="163"/>
      <c r="I1253" s="163"/>
      <c r="J1253" s="163"/>
      <c r="K1253" s="163"/>
      <c r="L1253" s="163"/>
      <c r="M1253" s="163"/>
      <c r="N1253" s="163"/>
      <c r="O1253" s="163"/>
      <c r="P1253" s="163"/>
      <c r="Q1253" s="163"/>
      <c r="R1253" s="163"/>
      <c r="S1253" s="163"/>
      <c r="T1253" s="163"/>
      <c r="U1253" s="163"/>
      <c r="V1253" s="163"/>
      <c r="W1253" s="163"/>
      <c r="X1253" s="163"/>
      <c r="Y1253" s="163"/>
      <c r="Z1253" s="163"/>
      <c r="AA1253" s="163"/>
      <c r="AB1253" s="163"/>
      <c r="AC1253" s="163"/>
      <c r="AD1253" s="163"/>
      <c r="AE1253" s="163"/>
      <c r="AF1253" s="163"/>
      <c r="AG1253" s="163"/>
      <c r="AH1253" s="163"/>
      <c r="AI1253" s="163"/>
      <c r="AJ1253" s="163"/>
      <c r="AK1253" s="163"/>
      <c r="AL1253" s="163"/>
      <c r="AM1253" s="163"/>
      <c r="AN1253" s="163"/>
      <c r="AO1253" s="163"/>
      <c r="AP1253" s="163"/>
      <c r="AQ1253" s="163"/>
      <c r="AR1253" s="163"/>
      <c r="AS1253" s="163"/>
      <c r="AT1253" s="163"/>
      <c r="AU1253" s="163"/>
      <c r="AV1253" s="163"/>
      <c r="AW1253" s="163"/>
      <c r="AX1253" s="163"/>
      <c r="AY1253" s="163"/>
      <c r="AZ1253" s="163"/>
      <c r="BA1253" s="163"/>
      <c r="BB1253" s="163"/>
      <c r="BC1253" s="187"/>
    </row>
    <row r="1254" spans="3:55" x14ac:dyDescent="0.2">
      <c r="C1254" s="163"/>
      <c r="D1254" s="163"/>
      <c r="E1254" s="163"/>
      <c r="F1254" s="163"/>
      <c r="G1254" s="163"/>
      <c r="H1254" s="163"/>
      <c r="I1254" s="163"/>
      <c r="J1254" s="163"/>
      <c r="K1254" s="163"/>
      <c r="L1254" s="163"/>
      <c r="M1254" s="163"/>
      <c r="N1254" s="163"/>
      <c r="O1254" s="163"/>
      <c r="P1254" s="163"/>
      <c r="Q1254" s="163"/>
      <c r="R1254" s="163"/>
      <c r="S1254" s="163"/>
      <c r="T1254" s="163"/>
      <c r="U1254" s="163"/>
      <c r="V1254" s="163"/>
      <c r="W1254" s="163"/>
      <c r="X1254" s="163"/>
      <c r="Y1254" s="163"/>
      <c r="Z1254" s="163"/>
      <c r="AA1254" s="163"/>
      <c r="AB1254" s="163"/>
      <c r="AC1254" s="163"/>
      <c r="AD1254" s="163"/>
      <c r="AE1254" s="163"/>
      <c r="AF1254" s="163"/>
      <c r="AG1254" s="163"/>
      <c r="AH1254" s="163"/>
      <c r="AI1254" s="163"/>
      <c r="AJ1254" s="163"/>
      <c r="AK1254" s="163"/>
      <c r="AL1254" s="163"/>
      <c r="AM1254" s="163"/>
      <c r="AN1254" s="163"/>
      <c r="AO1254" s="163"/>
      <c r="AP1254" s="163"/>
      <c r="AQ1254" s="163"/>
      <c r="AR1254" s="163"/>
      <c r="AS1254" s="163"/>
      <c r="AT1254" s="163"/>
      <c r="AU1254" s="163"/>
      <c r="AV1254" s="163"/>
      <c r="AW1254" s="163"/>
      <c r="AX1254" s="163"/>
      <c r="AY1254" s="163"/>
      <c r="AZ1254" s="163"/>
      <c r="BA1254" s="163"/>
      <c r="BB1254" s="163"/>
      <c r="BC1254" s="187"/>
    </row>
    <row r="1255" spans="3:55" x14ac:dyDescent="0.2">
      <c r="C1255" s="163"/>
      <c r="D1255" s="163"/>
      <c r="E1255" s="163"/>
      <c r="F1255" s="163"/>
      <c r="G1255" s="163"/>
      <c r="H1255" s="163"/>
      <c r="I1255" s="163"/>
      <c r="J1255" s="163"/>
      <c r="K1255" s="163"/>
      <c r="L1255" s="163"/>
      <c r="M1255" s="163"/>
      <c r="N1255" s="163"/>
      <c r="O1255" s="163"/>
      <c r="P1255" s="163"/>
      <c r="Q1255" s="163"/>
      <c r="R1255" s="163"/>
      <c r="S1255" s="163"/>
      <c r="T1255" s="163"/>
      <c r="U1255" s="163"/>
      <c r="V1255" s="163"/>
      <c r="W1255" s="163"/>
      <c r="X1255" s="163"/>
      <c r="Y1255" s="163"/>
      <c r="Z1255" s="163"/>
      <c r="AA1255" s="163"/>
      <c r="AB1255" s="163"/>
      <c r="AC1255" s="163"/>
      <c r="AD1255" s="163"/>
      <c r="AE1255" s="163"/>
      <c r="AF1255" s="163"/>
      <c r="AG1255" s="163"/>
      <c r="AH1255" s="163"/>
      <c r="AI1255" s="163"/>
      <c r="AJ1255" s="163"/>
      <c r="AK1255" s="163"/>
      <c r="AL1255" s="163"/>
      <c r="AM1255" s="163"/>
      <c r="AN1255" s="163"/>
      <c r="AO1255" s="163"/>
      <c r="AP1255" s="163"/>
      <c r="AQ1255" s="163"/>
      <c r="AR1255" s="163"/>
      <c r="AS1255" s="163"/>
      <c r="AT1255" s="163"/>
      <c r="AU1255" s="163"/>
      <c r="AV1255" s="163"/>
      <c r="AW1255" s="163"/>
      <c r="AX1255" s="163"/>
      <c r="AY1255" s="163"/>
      <c r="AZ1255" s="163"/>
      <c r="BA1255" s="163"/>
      <c r="BB1255" s="163"/>
      <c r="BC1255" s="187"/>
    </row>
    <row r="1256" spans="3:55" x14ac:dyDescent="0.2">
      <c r="C1256" s="163"/>
      <c r="D1256" s="163"/>
      <c r="E1256" s="163"/>
      <c r="F1256" s="163"/>
      <c r="G1256" s="163"/>
      <c r="H1256" s="163"/>
      <c r="I1256" s="163"/>
      <c r="J1256" s="163"/>
      <c r="K1256" s="163"/>
      <c r="L1256" s="163"/>
      <c r="M1256" s="163"/>
      <c r="N1256" s="163"/>
      <c r="O1256" s="163"/>
      <c r="P1256" s="163"/>
      <c r="Q1256" s="163"/>
      <c r="R1256" s="163"/>
      <c r="S1256" s="163"/>
      <c r="T1256" s="163"/>
      <c r="U1256" s="163"/>
      <c r="V1256" s="163"/>
      <c r="W1256" s="163"/>
      <c r="X1256" s="163"/>
      <c r="Y1256" s="163"/>
      <c r="Z1256" s="163"/>
      <c r="AA1256" s="163"/>
      <c r="AB1256" s="163"/>
      <c r="AC1256" s="163"/>
      <c r="AD1256" s="163"/>
      <c r="AE1256" s="163"/>
      <c r="AF1256" s="163"/>
      <c r="AG1256" s="163"/>
      <c r="AH1256" s="163"/>
      <c r="AI1256" s="163"/>
      <c r="AJ1256" s="163"/>
      <c r="AK1256" s="163"/>
      <c r="AL1256" s="163"/>
      <c r="AM1256" s="163"/>
      <c r="AN1256" s="163"/>
      <c r="AO1256" s="163"/>
      <c r="AP1256" s="163"/>
      <c r="AQ1256" s="163"/>
      <c r="AR1256" s="163"/>
      <c r="AS1256" s="163"/>
      <c r="AT1256" s="163"/>
      <c r="AU1256" s="163"/>
      <c r="AV1256" s="163"/>
      <c r="AW1256" s="163"/>
      <c r="AX1256" s="163"/>
      <c r="AY1256" s="163"/>
      <c r="AZ1256" s="163"/>
      <c r="BA1256" s="163"/>
      <c r="BB1256" s="163"/>
      <c r="BC1256" s="187"/>
    </row>
    <row r="1257" spans="3:55" x14ac:dyDescent="0.2">
      <c r="C1257" s="163"/>
      <c r="D1257" s="163"/>
      <c r="E1257" s="163"/>
      <c r="F1257" s="163"/>
      <c r="G1257" s="163"/>
      <c r="H1257" s="163"/>
      <c r="I1257" s="163"/>
      <c r="J1257" s="163"/>
      <c r="K1257" s="163"/>
      <c r="L1257" s="163"/>
      <c r="M1257" s="163"/>
      <c r="N1257" s="163"/>
      <c r="O1257" s="163"/>
      <c r="P1257" s="163"/>
      <c r="Q1257" s="163"/>
      <c r="R1257" s="163"/>
      <c r="S1257" s="163"/>
      <c r="T1257" s="163"/>
      <c r="U1257" s="163"/>
      <c r="V1257" s="163"/>
      <c r="W1257" s="163"/>
      <c r="X1257" s="163"/>
      <c r="Y1257" s="163"/>
      <c r="Z1257" s="163"/>
      <c r="AA1257" s="163"/>
      <c r="AB1257" s="163"/>
      <c r="AC1257" s="163"/>
      <c r="AD1257" s="163"/>
      <c r="AE1257" s="163"/>
      <c r="AF1257" s="163"/>
      <c r="AG1257" s="163"/>
      <c r="AH1257" s="163"/>
      <c r="AI1257" s="163"/>
      <c r="AJ1257" s="163"/>
      <c r="AK1257" s="163"/>
      <c r="AL1257" s="163"/>
      <c r="AM1257" s="163"/>
      <c r="AN1257" s="163"/>
      <c r="AO1257" s="163"/>
      <c r="AP1257" s="163"/>
      <c r="AQ1257" s="163"/>
      <c r="AR1257" s="163"/>
      <c r="AS1257" s="163"/>
      <c r="AT1257" s="163"/>
      <c r="AU1257" s="163"/>
      <c r="AV1257" s="163"/>
      <c r="AW1257" s="163"/>
      <c r="AX1257" s="163"/>
      <c r="AY1257" s="163"/>
      <c r="AZ1257" s="163"/>
      <c r="BA1257" s="163"/>
      <c r="BB1257" s="163"/>
      <c r="BC1257" s="187"/>
    </row>
    <row r="1258" spans="3:55" x14ac:dyDescent="0.2">
      <c r="C1258" s="163"/>
      <c r="D1258" s="163"/>
      <c r="E1258" s="163"/>
      <c r="F1258" s="163"/>
      <c r="G1258" s="163"/>
      <c r="H1258" s="163"/>
      <c r="I1258" s="163"/>
      <c r="J1258" s="163"/>
      <c r="K1258" s="163"/>
      <c r="L1258" s="163"/>
      <c r="M1258" s="163"/>
      <c r="N1258" s="163"/>
      <c r="O1258" s="163"/>
      <c r="P1258" s="163"/>
      <c r="Q1258" s="163"/>
      <c r="R1258" s="163"/>
      <c r="S1258" s="163"/>
      <c r="T1258" s="163"/>
      <c r="U1258" s="163"/>
      <c r="V1258" s="163"/>
      <c r="W1258" s="163"/>
      <c r="X1258" s="163"/>
      <c r="Y1258" s="163"/>
      <c r="Z1258" s="163"/>
      <c r="AA1258" s="163"/>
      <c r="AB1258" s="163"/>
      <c r="AC1258" s="163"/>
      <c r="AD1258" s="163"/>
      <c r="AE1258" s="163"/>
      <c r="AF1258" s="163"/>
      <c r="AG1258" s="163"/>
      <c r="AH1258" s="163"/>
      <c r="AI1258" s="163"/>
      <c r="AJ1258" s="163"/>
      <c r="AK1258" s="163"/>
      <c r="AL1258" s="163"/>
      <c r="AM1258" s="163"/>
      <c r="AN1258" s="163"/>
      <c r="AO1258" s="163"/>
      <c r="AP1258" s="163"/>
      <c r="AQ1258" s="163"/>
      <c r="AR1258" s="163"/>
      <c r="AS1258" s="163"/>
      <c r="AT1258" s="163"/>
      <c r="AU1258" s="163"/>
      <c r="AV1258" s="163"/>
      <c r="AW1258" s="163"/>
      <c r="AX1258" s="163"/>
      <c r="AY1258" s="163"/>
      <c r="AZ1258" s="163"/>
      <c r="BA1258" s="163"/>
      <c r="BB1258" s="163"/>
      <c r="BC1258" s="187"/>
    </row>
    <row r="1259" spans="3:55" x14ac:dyDescent="0.2">
      <c r="C1259" s="163"/>
      <c r="D1259" s="163"/>
      <c r="E1259" s="163"/>
      <c r="F1259" s="163"/>
      <c r="G1259" s="163"/>
      <c r="H1259" s="163"/>
      <c r="I1259" s="163"/>
      <c r="J1259" s="163"/>
      <c r="K1259" s="163"/>
      <c r="L1259" s="163"/>
      <c r="M1259" s="163"/>
      <c r="N1259" s="163"/>
      <c r="O1259" s="163"/>
      <c r="P1259" s="163"/>
      <c r="Q1259" s="163"/>
      <c r="R1259" s="163"/>
      <c r="S1259" s="163"/>
      <c r="T1259" s="163"/>
      <c r="U1259" s="163"/>
      <c r="V1259" s="163"/>
      <c r="W1259" s="163"/>
      <c r="X1259" s="163"/>
      <c r="Y1259" s="163"/>
      <c r="Z1259" s="163"/>
      <c r="AA1259" s="163"/>
      <c r="AB1259" s="163"/>
      <c r="AC1259" s="163"/>
      <c r="AD1259" s="163"/>
      <c r="AE1259" s="163"/>
      <c r="AF1259" s="163"/>
      <c r="AG1259" s="163"/>
      <c r="AH1259" s="163"/>
      <c r="AI1259" s="163"/>
      <c r="AJ1259" s="163"/>
      <c r="AK1259" s="163"/>
      <c r="AL1259" s="163"/>
      <c r="AM1259" s="163"/>
      <c r="AN1259" s="163"/>
      <c r="AO1259" s="163"/>
      <c r="AP1259" s="163"/>
      <c r="AQ1259" s="163"/>
      <c r="AR1259" s="163"/>
      <c r="AS1259" s="163"/>
      <c r="AT1259" s="163"/>
      <c r="AU1259" s="163"/>
      <c r="AV1259" s="163"/>
      <c r="AW1259" s="163"/>
      <c r="AX1259" s="163"/>
      <c r="AY1259" s="163"/>
      <c r="AZ1259" s="163"/>
      <c r="BA1259" s="163"/>
      <c r="BB1259" s="163"/>
      <c r="BC1259" s="187"/>
    </row>
    <row r="1260" spans="3:55" x14ac:dyDescent="0.2">
      <c r="C1260" s="163"/>
      <c r="D1260" s="163"/>
      <c r="E1260" s="163"/>
      <c r="F1260" s="163"/>
      <c r="G1260" s="163"/>
      <c r="H1260" s="163"/>
      <c r="I1260" s="163"/>
      <c r="J1260" s="163"/>
      <c r="K1260" s="163"/>
      <c r="L1260" s="163"/>
      <c r="M1260" s="163"/>
      <c r="N1260" s="163"/>
      <c r="O1260" s="163"/>
      <c r="P1260" s="163"/>
      <c r="Q1260" s="163"/>
      <c r="R1260" s="163"/>
      <c r="S1260" s="163"/>
      <c r="T1260" s="163"/>
      <c r="U1260" s="163"/>
      <c r="V1260" s="163"/>
      <c r="W1260" s="163"/>
      <c r="X1260" s="163"/>
      <c r="Y1260" s="163"/>
      <c r="Z1260" s="163"/>
      <c r="AA1260" s="163"/>
      <c r="AB1260" s="163"/>
      <c r="AC1260" s="163"/>
      <c r="AD1260" s="163"/>
      <c r="AE1260" s="163"/>
      <c r="AF1260" s="163"/>
      <c r="AG1260" s="163"/>
      <c r="AH1260" s="163"/>
      <c r="AI1260" s="163"/>
      <c r="AJ1260" s="163"/>
      <c r="AK1260" s="163"/>
      <c r="AL1260" s="163"/>
      <c r="AM1260" s="163"/>
      <c r="AN1260" s="163"/>
      <c r="AO1260" s="163"/>
      <c r="AP1260" s="163"/>
      <c r="AQ1260" s="163"/>
      <c r="AR1260" s="163"/>
      <c r="AS1260" s="163"/>
      <c r="AT1260" s="163"/>
      <c r="AU1260" s="163"/>
      <c r="AV1260" s="163"/>
      <c r="AW1260" s="163"/>
      <c r="AX1260" s="163"/>
      <c r="AY1260" s="163"/>
      <c r="AZ1260" s="163"/>
      <c r="BA1260" s="163"/>
      <c r="BB1260" s="163"/>
      <c r="BC1260" s="187"/>
    </row>
    <row r="1261" spans="3:55" x14ac:dyDescent="0.2">
      <c r="C1261" s="163"/>
      <c r="D1261" s="163"/>
      <c r="E1261" s="163"/>
      <c r="F1261" s="163"/>
      <c r="G1261" s="163"/>
      <c r="H1261" s="163"/>
      <c r="I1261" s="163"/>
      <c r="J1261" s="163"/>
      <c r="K1261" s="163"/>
      <c r="L1261" s="163"/>
      <c r="M1261" s="163"/>
      <c r="N1261" s="163"/>
      <c r="O1261" s="163"/>
      <c r="P1261" s="163"/>
      <c r="Q1261" s="163"/>
      <c r="R1261" s="163"/>
      <c r="S1261" s="163"/>
      <c r="T1261" s="163"/>
      <c r="U1261" s="163"/>
      <c r="V1261" s="163"/>
      <c r="W1261" s="163"/>
      <c r="X1261" s="163"/>
      <c r="Y1261" s="163"/>
      <c r="Z1261" s="163"/>
      <c r="AA1261" s="163"/>
      <c r="AB1261" s="163"/>
      <c r="AC1261" s="163"/>
      <c r="AD1261" s="163"/>
      <c r="AE1261" s="163"/>
      <c r="AF1261" s="163"/>
      <c r="AG1261" s="163"/>
      <c r="AH1261" s="163"/>
      <c r="AI1261" s="163"/>
      <c r="AJ1261" s="163"/>
      <c r="AK1261" s="163"/>
      <c r="AL1261" s="163"/>
      <c r="AM1261" s="163"/>
      <c r="AN1261" s="163"/>
      <c r="AO1261" s="163"/>
      <c r="AP1261" s="163"/>
      <c r="AQ1261" s="163"/>
      <c r="AR1261" s="163"/>
      <c r="AS1261" s="163"/>
      <c r="AT1261" s="163"/>
      <c r="AU1261" s="163"/>
      <c r="AV1261" s="163"/>
      <c r="AW1261" s="163"/>
      <c r="AX1261" s="163"/>
      <c r="AY1261" s="163"/>
      <c r="AZ1261" s="163"/>
      <c r="BA1261" s="163"/>
      <c r="BB1261" s="163"/>
      <c r="BC1261" s="187"/>
    </row>
    <row r="1262" spans="3:55" x14ac:dyDescent="0.2">
      <c r="C1262" s="163"/>
      <c r="D1262" s="163"/>
      <c r="E1262" s="163"/>
      <c r="F1262" s="163"/>
      <c r="G1262" s="163"/>
      <c r="H1262" s="163"/>
      <c r="I1262" s="163"/>
      <c r="J1262" s="163"/>
      <c r="K1262" s="163"/>
      <c r="L1262" s="163"/>
      <c r="M1262" s="163"/>
      <c r="N1262" s="163"/>
      <c r="O1262" s="163"/>
      <c r="P1262" s="163"/>
      <c r="Q1262" s="163"/>
      <c r="R1262" s="163"/>
      <c r="S1262" s="163"/>
      <c r="T1262" s="163"/>
      <c r="U1262" s="163"/>
      <c r="V1262" s="163"/>
      <c r="W1262" s="163"/>
      <c r="X1262" s="163"/>
      <c r="Y1262" s="163"/>
      <c r="Z1262" s="163"/>
      <c r="AA1262" s="163"/>
      <c r="AB1262" s="163"/>
      <c r="AC1262" s="163"/>
      <c r="AD1262" s="163"/>
      <c r="AE1262" s="163"/>
      <c r="AF1262" s="163"/>
      <c r="AG1262" s="163"/>
      <c r="AH1262" s="163"/>
      <c r="AI1262" s="163"/>
      <c r="AJ1262" s="163"/>
      <c r="AK1262" s="163"/>
      <c r="AL1262" s="163"/>
      <c r="AM1262" s="163"/>
      <c r="AN1262" s="163"/>
      <c r="AO1262" s="163"/>
      <c r="AP1262" s="163"/>
      <c r="AQ1262" s="163"/>
      <c r="AR1262" s="163"/>
      <c r="AS1262" s="163"/>
      <c r="AT1262" s="163"/>
      <c r="AU1262" s="163"/>
      <c r="AV1262" s="163"/>
      <c r="AW1262" s="163"/>
      <c r="AX1262" s="163"/>
      <c r="AY1262" s="163"/>
      <c r="AZ1262" s="163"/>
      <c r="BA1262" s="163"/>
      <c r="BB1262" s="163"/>
      <c r="BC1262" s="187"/>
    </row>
    <row r="1263" spans="3:55" x14ac:dyDescent="0.2">
      <c r="C1263" s="163"/>
      <c r="D1263" s="163"/>
      <c r="E1263" s="163"/>
      <c r="F1263" s="163"/>
      <c r="G1263" s="163"/>
      <c r="H1263" s="163"/>
      <c r="I1263" s="163"/>
      <c r="J1263" s="163"/>
      <c r="K1263" s="163"/>
      <c r="L1263" s="163"/>
      <c r="M1263" s="163"/>
      <c r="N1263" s="163"/>
      <c r="O1263" s="163"/>
      <c r="P1263" s="163"/>
      <c r="Q1263" s="163"/>
      <c r="R1263" s="163"/>
      <c r="S1263" s="163"/>
      <c r="T1263" s="163"/>
      <c r="U1263" s="163"/>
      <c r="V1263" s="163"/>
      <c r="W1263" s="163"/>
      <c r="X1263" s="163"/>
      <c r="Y1263" s="163"/>
      <c r="Z1263" s="163"/>
      <c r="AA1263" s="163"/>
      <c r="AB1263" s="163"/>
      <c r="AC1263" s="163"/>
      <c r="AD1263" s="163"/>
      <c r="AE1263" s="163"/>
      <c r="AF1263" s="163"/>
      <c r="AG1263" s="163"/>
      <c r="AH1263" s="163"/>
      <c r="AI1263" s="163"/>
      <c r="AJ1263" s="163"/>
      <c r="AK1263" s="163"/>
      <c r="AL1263" s="163"/>
      <c r="AM1263" s="163"/>
      <c r="AN1263" s="163"/>
      <c r="AO1263" s="163"/>
      <c r="AP1263" s="163"/>
      <c r="AQ1263" s="163"/>
      <c r="AR1263" s="163"/>
      <c r="AS1263" s="163"/>
      <c r="AT1263" s="163"/>
      <c r="AU1263" s="163"/>
      <c r="AV1263" s="163"/>
      <c r="AW1263" s="163"/>
      <c r="AX1263" s="163"/>
      <c r="AY1263" s="163"/>
      <c r="AZ1263" s="163"/>
      <c r="BA1263" s="163"/>
      <c r="BB1263" s="163"/>
      <c r="BC1263" s="187"/>
    </row>
    <row r="1264" spans="3:55" x14ac:dyDescent="0.2">
      <c r="C1264" s="163"/>
      <c r="D1264" s="163"/>
      <c r="E1264" s="163"/>
      <c r="F1264" s="163"/>
      <c r="G1264" s="163"/>
      <c r="H1264" s="163"/>
      <c r="I1264" s="163"/>
      <c r="J1264" s="163"/>
      <c r="K1264" s="163"/>
      <c r="L1264" s="163"/>
      <c r="M1264" s="163"/>
      <c r="N1264" s="163"/>
      <c r="O1264" s="163"/>
      <c r="P1264" s="163"/>
      <c r="Q1264" s="163"/>
      <c r="R1264" s="163"/>
      <c r="S1264" s="163"/>
      <c r="T1264" s="163"/>
      <c r="U1264" s="163"/>
      <c r="V1264" s="163"/>
      <c r="W1264" s="163"/>
      <c r="X1264" s="163"/>
      <c r="Y1264" s="163"/>
      <c r="Z1264" s="163"/>
      <c r="AA1264" s="163"/>
      <c r="AB1264" s="163"/>
      <c r="AC1264" s="163"/>
      <c r="AD1264" s="163"/>
      <c r="AE1264" s="163"/>
      <c r="AF1264" s="163"/>
      <c r="AG1264" s="163"/>
      <c r="AH1264" s="163"/>
      <c r="AI1264" s="163"/>
      <c r="AJ1264" s="163"/>
      <c r="AK1264" s="163"/>
      <c r="AL1264" s="163"/>
      <c r="AM1264" s="163"/>
      <c r="AN1264" s="163"/>
      <c r="AO1264" s="163"/>
      <c r="AP1264" s="163"/>
      <c r="AQ1264" s="163"/>
      <c r="AR1264" s="163"/>
      <c r="AS1264" s="163"/>
      <c r="AT1264" s="163"/>
      <c r="AU1264" s="163"/>
      <c r="AV1264" s="163"/>
      <c r="AW1264" s="163"/>
      <c r="AX1264" s="163"/>
      <c r="AY1264" s="163"/>
      <c r="AZ1264" s="163"/>
      <c r="BA1264" s="163"/>
      <c r="BB1264" s="163"/>
      <c r="BC1264" s="187"/>
    </row>
    <row r="1265" spans="3:55" x14ac:dyDescent="0.2">
      <c r="C1265" s="163"/>
      <c r="D1265" s="163"/>
      <c r="E1265" s="163"/>
      <c r="F1265" s="163"/>
      <c r="G1265" s="163"/>
      <c r="H1265" s="163"/>
      <c r="I1265" s="163"/>
      <c r="J1265" s="163"/>
      <c r="K1265" s="163"/>
      <c r="L1265" s="163"/>
      <c r="M1265" s="163"/>
      <c r="N1265" s="163"/>
      <c r="O1265" s="163"/>
      <c r="P1265" s="163"/>
      <c r="Q1265" s="163"/>
      <c r="R1265" s="163"/>
      <c r="S1265" s="163"/>
      <c r="T1265" s="163"/>
      <c r="U1265" s="163"/>
      <c r="V1265" s="163"/>
      <c r="W1265" s="163"/>
      <c r="X1265" s="163"/>
      <c r="Y1265" s="163"/>
      <c r="Z1265" s="163"/>
      <c r="AA1265" s="163"/>
      <c r="AB1265" s="163"/>
      <c r="AC1265" s="163"/>
      <c r="AD1265" s="163"/>
      <c r="AE1265" s="163"/>
      <c r="AF1265" s="163"/>
      <c r="AG1265" s="163"/>
      <c r="AH1265" s="163"/>
      <c r="AI1265" s="163"/>
      <c r="AJ1265" s="163"/>
      <c r="AK1265" s="163"/>
      <c r="AL1265" s="163"/>
      <c r="AM1265" s="163"/>
      <c r="AN1265" s="163"/>
      <c r="AO1265" s="163"/>
      <c r="AP1265" s="163"/>
      <c r="AQ1265" s="163"/>
      <c r="AR1265" s="163"/>
      <c r="AS1265" s="163"/>
      <c r="AT1265" s="163"/>
      <c r="AU1265" s="163"/>
      <c r="AV1265" s="163"/>
      <c r="AW1265" s="163"/>
      <c r="AX1265" s="163"/>
      <c r="AY1265" s="163"/>
      <c r="AZ1265" s="163"/>
      <c r="BA1265" s="163"/>
      <c r="BB1265" s="163"/>
      <c r="BC1265" s="187"/>
    </row>
    <row r="1266" spans="3:55" x14ac:dyDescent="0.2">
      <c r="C1266" s="163"/>
      <c r="D1266" s="163"/>
      <c r="E1266" s="163"/>
      <c r="F1266" s="163"/>
      <c r="G1266" s="163"/>
      <c r="H1266" s="163"/>
      <c r="I1266" s="163"/>
      <c r="J1266" s="163"/>
      <c r="K1266" s="163"/>
      <c r="L1266" s="163"/>
      <c r="M1266" s="163"/>
      <c r="N1266" s="163"/>
      <c r="O1266" s="163"/>
      <c r="P1266" s="163"/>
      <c r="Q1266" s="163"/>
      <c r="R1266" s="163"/>
      <c r="S1266" s="163"/>
      <c r="T1266" s="163"/>
      <c r="U1266" s="163"/>
      <c r="V1266" s="163"/>
      <c r="W1266" s="163"/>
      <c r="X1266" s="163"/>
      <c r="Y1266" s="163"/>
      <c r="Z1266" s="163"/>
      <c r="AA1266" s="163"/>
      <c r="AB1266" s="163"/>
      <c r="AC1266" s="163"/>
      <c r="AD1266" s="163"/>
      <c r="AE1266" s="163"/>
      <c r="AF1266" s="163"/>
      <c r="AG1266" s="163"/>
      <c r="AH1266" s="163"/>
      <c r="AI1266" s="163"/>
      <c r="AJ1266" s="163"/>
      <c r="AK1266" s="163"/>
      <c r="AL1266" s="163"/>
      <c r="AM1266" s="163"/>
      <c r="AN1266" s="163"/>
      <c r="AO1266" s="163"/>
      <c r="AP1266" s="163"/>
      <c r="AQ1266" s="163"/>
      <c r="AR1266" s="163"/>
      <c r="AS1266" s="163"/>
      <c r="AT1266" s="163"/>
      <c r="AU1266" s="163"/>
      <c r="AV1266" s="163"/>
      <c r="AW1266" s="163"/>
      <c r="AX1266" s="163"/>
      <c r="AY1266" s="163"/>
      <c r="AZ1266" s="163"/>
      <c r="BA1266" s="163"/>
      <c r="BB1266" s="163"/>
      <c r="BC1266" s="187"/>
    </row>
    <row r="1267" spans="3:55" x14ac:dyDescent="0.2">
      <c r="C1267" s="163"/>
      <c r="D1267" s="163"/>
      <c r="E1267" s="163"/>
      <c r="F1267" s="163"/>
      <c r="G1267" s="163"/>
      <c r="H1267" s="163"/>
      <c r="I1267" s="163"/>
      <c r="J1267" s="163"/>
      <c r="K1267" s="163"/>
      <c r="L1267" s="163"/>
      <c r="M1267" s="163"/>
      <c r="N1267" s="163"/>
      <c r="O1267" s="163"/>
      <c r="P1267" s="163"/>
      <c r="Q1267" s="163"/>
      <c r="R1267" s="163"/>
      <c r="S1267" s="163"/>
      <c r="T1267" s="163"/>
      <c r="U1267" s="163"/>
      <c r="V1267" s="163"/>
      <c r="W1267" s="163"/>
      <c r="X1267" s="163"/>
      <c r="Y1267" s="163"/>
      <c r="Z1267" s="163"/>
      <c r="AA1267" s="163"/>
      <c r="AB1267" s="163"/>
      <c r="AC1267" s="163"/>
      <c r="AD1267" s="163"/>
      <c r="AE1267" s="163"/>
      <c r="AF1267" s="163"/>
      <c r="AG1267" s="163"/>
      <c r="AH1267" s="163"/>
      <c r="AI1267" s="163"/>
      <c r="AJ1267" s="163"/>
      <c r="AK1267" s="163"/>
      <c r="AL1267" s="163"/>
      <c r="AM1267" s="163"/>
      <c r="AN1267" s="163"/>
      <c r="AO1267" s="163"/>
      <c r="AP1267" s="163"/>
      <c r="AQ1267" s="163"/>
      <c r="AR1267" s="163"/>
      <c r="AS1267" s="163"/>
      <c r="AT1267" s="163"/>
      <c r="AU1267" s="163"/>
      <c r="AV1267" s="163"/>
      <c r="AW1267" s="163"/>
      <c r="AX1267" s="163"/>
      <c r="AY1267" s="163"/>
      <c r="AZ1267" s="163"/>
      <c r="BA1267" s="163"/>
      <c r="BB1267" s="163"/>
      <c r="BC1267" s="187"/>
    </row>
    <row r="1268" spans="3:55" x14ac:dyDescent="0.2">
      <c r="C1268" s="163"/>
      <c r="D1268" s="163"/>
      <c r="E1268" s="163"/>
      <c r="F1268" s="163"/>
      <c r="G1268" s="163"/>
      <c r="H1268" s="163"/>
      <c r="I1268" s="163"/>
      <c r="J1268" s="163"/>
      <c r="K1268" s="163"/>
      <c r="L1268" s="163"/>
      <c r="M1268" s="163"/>
      <c r="N1268" s="163"/>
      <c r="O1268" s="163"/>
      <c r="P1268" s="163"/>
      <c r="Q1268" s="163"/>
      <c r="R1268" s="163"/>
      <c r="S1268" s="163"/>
      <c r="T1268" s="163"/>
      <c r="U1268" s="163"/>
      <c r="V1268" s="163"/>
      <c r="W1268" s="163"/>
      <c r="X1268" s="163"/>
      <c r="Y1268" s="163"/>
      <c r="Z1268" s="163"/>
      <c r="AA1268" s="163"/>
      <c r="AB1268" s="163"/>
      <c r="AC1268" s="163"/>
      <c r="AD1268" s="163"/>
      <c r="AE1268" s="163"/>
      <c r="AF1268" s="163"/>
      <c r="AG1268" s="163"/>
      <c r="AH1268" s="163"/>
      <c r="AI1268" s="163"/>
      <c r="AJ1268" s="163"/>
      <c r="AK1268" s="163"/>
      <c r="AL1268" s="163"/>
      <c r="AM1268" s="163"/>
      <c r="AN1268" s="163"/>
      <c r="AO1268" s="163"/>
      <c r="AP1268" s="163"/>
      <c r="AQ1268" s="163"/>
      <c r="AR1268" s="163"/>
      <c r="AS1268" s="163"/>
      <c r="AT1268" s="163"/>
      <c r="AU1268" s="163"/>
      <c r="AV1268" s="163"/>
      <c r="AW1268" s="163"/>
      <c r="AX1268" s="163"/>
      <c r="AY1268" s="163"/>
      <c r="AZ1268" s="163"/>
      <c r="BA1268" s="163"/>
      <c r="BB1268" s="163"/>
      <c r="BC1268" s="187"/>
    </row>
    <row r="1269" spans="3:55" x14ac:dyDescent="0.2">
      <c r="C1269" s="163"/>
      <c r="D1269" s="163"/>
      <c r="E1269" s="163"/>
      <c r="F1269" s="163"/>
      <c r="G1269" s="163"/>
      <c r="H1269" s="163"/>
      <c r="I1269" s="163"/>
      <c r="J1269" s="163"/>
      <c r="K1269" s="163"/>
      <c r="L1269" s="163"/>
      <c r="M1269" s="163"/>
      <c r="N1269" s="163"/>
      <c r="O1269" s="163"/>
      <c r="P1269" s="163"/>
      <c r="Q1269" s="163"/>
      <c r="R1269" s="163"/>
      <c r="S1269" s="163"/>
      <c r="T1269" s="163"/>
      <c r="U1269" s="163"/>
      <c r="V1269" s="163"/>
      <c r="W1269" s="163"/>
      <c r="X1269" s="163"/>
      <c r="Y1269" s="163"/>
      <c r="Z1269" s="163"/>
      <c r="AA1269" s="163"/>
      <c r="AB1269" s="163"/>
      <c r="AC1269" s="163"/>
      <c r="AD1269" s="163"/>
      <c r="AE1269" s="163"/>
      <c r="AF1269" s="163"/>
      <c r="AG1269" s="163"/>
      <c r="AH1269" s="163"/>
      <c r="AI1269" s="163"/>
      <c r="AJ1269" s="163"/>
      <c r="AK1269" s="163"/>
      <c r="AL1269" s="163"/>
      <c r="AM1269" s="163"/>
      <c r="AN1269" s="163"/>
      <c r="AO1269" s="163"/>
      <c r="AP1269" s="163"/>
      <c r="AQ1269" s="163"/>
      <c r="AR1269" s="163"/>
      <c r="AS1269" s="163"/>
      <c r="AT1269" s="163"/>
      <c r="AU1269" s="163"/>
      <c r="AV1269" s="163"/>
      <c r="AW1269" s="163"/>
      <c r="AX1269" s="163"/>
      <c r="AY1269" s="163"/>
      <c r="AZ1269" s="163"/>
      <c r="BA1269" s="163"/>
      <c r="BB1269" s="163"/>
      <c r="BC1269" s="187"/>
    </row>
    <row r="1270" spans="3:55" x14ac:dyDescent="0.2">
      <c r="C1270" s="163"/>
      <c r="D1270" s="163"/>
      <c r="E1270" s="163"/>
      <c r="F1270" s="163"/>
      <c r="G1270" s="163"/>
      <c r="H1270" s="163"/>
      <c r="I1270" s="163"/>
      <c r="J1270" s="163"/>
      <c r="K1270" s="163"/>
      <c r="L1270" s="163"/>
      <c r="M1270" s="163"/>
      <c r="N1270" s="163"/>
      <c r="O1270" s="163"/>
      <c r="P1270" s="163"/>
      <c r="Q1270" s="163"/>
      <c r="R1270" s="163"/>
      <c r="S1270" s="163"/>
      <c r="T1270" s="163"/>
      <c r="U1270" s="163"/>
      <c r="V1270" s="163"/>
      <c r="W1270" s="163"/>
      <c r="X1270" s="163"/>
      <c r="Y1270" s="163"/>
      <c r="Z1270" s="163"/>
      <c r="AA1270" s="163"/>
      <c r="AB1270" s="163"/>
      <c r="AC1270" s="163"/>
      <c r="AD1270" s="163"/>
      <c r="AE1270" s="163"/>
      <c r="AF1270" s="163"/>
      <c r="AG1270" s="163"/>
      <c r="AH1270" s="163"/>
      <c r="AI1270" s="163"/>
      <c r="AJ1270" s="163"/>
      <c r="AK1270" s="163"/>
      <c r="AL1270" s="163"/>
      <c r="AM1270" s="163"/>
      <c r="AN1270" s="163"/>
      <c r="AO1270" s="163"/>
      <c r="AP1270" s="163"/>
      <c r="AQ1270" s="163"/>
      <c r="AR1270" s="163"/>
      <c r="AS1270" s="163"/>
      <c r="AT1270" s="163"/>
      <c r="AU1270" s="163"/>
      <c r="AV1270" s="163"/>
      <c r="AW1270" s="163"/>
      <c r="AX1270" s="163"/>
      <c r="AY1270" s="163"/>
      <c r="AZ1270" s="163"/>
      <c r="BA1270" s="163"/>
      <c r="BB1270" s="163"/>
      <c r="BC1270" s="187"/>
    </row>
    <row r="1271" spans="3:55" x14ac:dyDescent="0.2">
      <c r="C1271" s="163"/>
      <c r="D1271" s="163"/>
      <c r="E1271" s="163"/>
      <c r="F1271" s="163"/>
      <c r="G1271" s="163"/>
      <c r="H1271" s="163"/>
      <c r="I1271" s="163"/>
      <c r="J1271" s="163"/>
      <c r="K1271" s="163"/>
      <c r="L1271" s="163"/>
      <c r="M1271" s="163"/>
      <c r="N1271" s="163"/>
      <c r="O1271" s="163"/>
      <c r="P1271" s="163"/>
      <c r="Q1271" s="163"/>
      <c r="R1271" s="163"/>
      <c r="S1271" s="163"/>
      <c r="T1271" s="163"/>
      <c r="U1271" s="163"/>
      <c r="V1271" s="163"/>
      <c r="W1271" s="163"/>
      <c r="X1271" s="163"/>
      <c r="Y1271" s="163"/>
      <c r="Z1271" s="163"/>
      <c r="AA1271" s="163"/>
      <c r="AB1271" s="163"/>
      <c r="AC1271" s="163"/>
      <c r="AD1271" s="163"/>
      <c r="AE1271" s="163"/>
      <c r="AF1271" s="163"/>
      <c r="AG1271" s="163"/>
      <c r="AH1271" s="163"/>
      <c r="AI1271" s="163"/>
      <c r="AJ1271" s="163"/>
      <c r="AK1271" s="163"/>
      <c r="AL1271" s="163"/>
      <c r="AM1271" s="163"/>
      <c r="AN1271" s="163"/>
      <c r="AO1271" s="163"/>
      <c r="AP1271" s="163"/>
      <c r="AQ1271" s="163"/>
      <c r="AR1271" s="163"/>
      <c r="AS1271" s="163"/>
      <c r="AT1271" s="163"/>
      <c r="AU1271" s="163"/>
      <c r="AV1271" s="163"/>
      <c r="AW1271" s="163"/>
      <c r="AX1271" s="163"/>
      <c r="AY1271" s="163"/>
      <c r="AZ1271" s="163"/>
      <c r="BA1271" s="163"/>
      <c r="BB1271" s="163"/>
      <c r="BC1271" s="187"/>
    </row>
    <row r="1272" spans="3:55" x14ac:dyDescent="0.2">
      <c r="C1272" s="163"/>
      <c r="D1272" s="163"/>
      <c r="E1272" s="163"/>
      <c r="F1272" s="163"/>
      <c r="G1272" s="163"/>
      <c r="H1272" s="163"/>
      <c r="I1272" s="163"/>
      <c r="J1272" s="163"/>
      <c r="K1272" s="163"/>
      <c r="L1272" s="163"/>
      <c r="M1272" s="163"/>
      <c r="N1272" s="163"/>
      <c r="O1272" s="163"/>
      <c r="P1272" s="163"/>
      <c r="Q1272" s="163"/>
      <c r="R1272" s="163"/>
      <c r="S1272" s="163"/>
      <c r="T1272" s="163"/>
      <c r="U1272" s="163"/>
      <c r="V1272" s="163"/>
      <c r="W1272" s="163"/>
      <c r="X1272" s="163"/>
      <c r="Y1272" s="163"/>
      <c r="Z1272" s="163"/>
      <c r="AA1272" s="163"/>
      <c r="AB1272" s="163"/>
      <c r="AC1272" s="163"/>
      <c r="AD1272" s="163"/>
      <c r="AE1272" s="163"/>
      <c r="AF1272" s="163"/>
      <c r="AG1272" s="163"/>
      <c r="AH1272" s="163"/>
      <c r="AI1272" s="163"/>
      <c r="AJ1272" s="163"/>
      <c r="AK1272" s="163"/>
      <c r="AL1272" s="163"/>
      <c r="AM1272" s="163"/>
      <c r="AN1272" s="163"/>
      <c r="AO1272" s="163"/>
      <c r="AP1272" s="163"/>
      <c r="AQ1272" s="163"/>
      <c r="AR1272" s="163"/>
      <c r="AS1272" s="163"/>
      <c r="AT1272" s="163"/>
      <c r="AU1272" s="163"/>
      <c r="AV1272" s="163"/>
      <c r="AW1272" s="163"/>
      <c r="AX1272" s="163"/>
      <c r="AY1272" s="163"/>
      <c r="AZ1272" s="163"/>
      <c r="BA1272" s="163"/>
      <c r="BB1272" s="163"/>
      <c r="BC1272" s="187"/>
    </row>
    <row r="1273" spans="3:55" x14ac:dyDescent="0.2">
      <c r="C1273" s="163"/>
      <c r="D1273" s="163"/>
      <c r="E1273" s="163"/>
      <c r="F1273" s="163"/>
      <c r="G1273" s="163"/>
      <c r="H1273" s="163"/>
      <c r="I1273" s="163"/>
      <c r="J1273" s="163"/>
      <c r="K1273" s="163"/>
      <c r="L1273" s="163"/>
      <c r="M1273" s="163"/>
      <c r="N1273" s="163"/>
      <c r="O1273" s="163"/>
      <c r="P1273" s="163"/>
      <c r="Q1273" s="163"/>
      <c r="R1273" s="163"/>
      <c r="S1273" s="163"/>
      <c r="T1273" s="163"/>
      <c r="U1273" s="163"/>
      <c r="V1273" s="163"/>
      <c r="W1273" s="163"/>
      <c r="X1273" s="163"/>
      <c r="Y1273" s="163"/>
      <c r="Z1273" s="163"/>
      <c r="AA1273" s="163"/>
      <c r="AB1273" s="163"/>
      <c r="AC1273" s="163"/>
      <c r="AD1273" s="163"/>
      <c r="AE1273" s="163"/>
      <c r="AF1273" s="163"/>
      <c r="AG1273" s="163"/>
      <c r="AH1273" s="163"/>
      <c r="AI1273" s="163"/>
      <c r="AJ1273" s="163"/>
      <c r="AK1273" s="163"/>
      <c r="AL1273" s="163"/>
      <c r="AM1273" s="163"/>
      <c r="AN1273" s="163"/>
      <c r="AO1273" s="163"/>
      <c r="AP1273" s="163"/>
      <c r="AQ1273" s="163"/>
      <c r="AR1273" s="163"/>
      <c r="AS1273" s="163"/>
      <c r="AT1273" s="163"/>
      <c r="AU1273" s="163"/>
      <c r="AV1273" s="163"/>
      <c r="AW1273" s="163"/>
      <c r="AX1273" s="163"/>
      <c r="AY1273" s="163"/>
      <c r="AZ1273" s="163"/>
      <c r="BA1273" s="163"/>
      <c r="BB1273" s="163"/>
      <c r="BC1273" s="187"/>
    </row>
    <row r="1274" spans="3:55" x14ac:dyDescent="0.2">
      <c r="C1274" s="163"/>
      <c r="D1274" s="163"/>
      <c r="E1274" s="163"/>
      <c r="F1274" s="163"/>
      <c r="G1274" s="163"/>
      <c r="H1274" s="163"/>
      <c r="I1274" s="163"/>
      <c r="J1274" s="163"/>
      <c r="K1274" s="163"/>
      <c r="L1274" s="163"/>
      <c r="M1274" s="163"/>
      <c r="N1274" s="163"/>
      <c r="O1274" s="163"/>
      <c r="P1274" s="163"/>
      <c r="Q1274" s="163"/>
      <c r="R1274" s="163"/>
      <c r="S1274" s="163"/>
      <c r="T1274" s="163"/>
      <c r="U1274" s="163"/>
      <c r="V1274" s="163"/>
      <c r="W1274" s="163"/>
      <c r="X1274" s="163"/>
      <c r="Y1274" s="163"/>
      <c r="Z1274" s="163"/>
      <c r="AA1274" s="163"/>
      <c r="AB1274" s="163"/>
      <c r="AC1274" s="163"/>
      <c r="AD1274" s="163"/>
      <c r="AE1274" s="163"/>
      <c r="AF1274" s="163"/>
      <c r="AG1274" s="163"/>
      <c r="AH1274" s="163"/>
      <c r="AI1274" s="163"/>
      <c r="AJ1274" s="163"/>
      <c r="AK1274" s="163"/>
      <c r="AL1274" s="163"/>
      <c r="AM1274" s="163"/>
      <c r="AN1274" s="163"/>
      <c r="AO1274" s="163"/>
      <c r="AP1274" s="163"/>
      <c r="AQ1274" s="163"/>
      <c r="AR1274" s="163"/>
      <c r="AS1274" s="163"/>
      <c r="AT1274" s="163"/>
      <c r="AU1274" s="163"/>
      <c r="AV1274" s="163"/>
      <c r="AW1274" s="163"/>
      <c r="AX1274" s="163"/>
      <c r="AY1274" s="163"/>
      <c r="AZ1274" s="163"/>
      <c r="BA1274" s="163"/>
      <c r="BB1274" s="163"/>
      <c r="BC1274" s="187"/>
    </row>
    <row r="1275" spans="3:55" x14ac:dyDescent="0.2">
      <c r="C1275" s="163"/>
      <c r="D1275" s="163"/>
      <c r="E1275" s="163"/>
      <c r="F1275" s="163"/>
      <c r="G1275" s="163"/>
      <c r="H1275" s="163"/>
      <c r="I1275" s="163"/>
      <c r="J1275" s="163"/>
      <c r="K1275" s="163"/>
      <c r="L1275" s="163"/>
      <c r="M1275" s="163"/>
      <c r="N1275" s="163"/>
      <c r="O1275" s="163"/>
      <c r="P1275" s="163"/>
      <c r="Q1275" s="163"/>
      <c r="R1275" s="163"/>
      <c r="S1275" s="163"/>
      <c r="T1275" s="163"/>
      <c r="U1275" s="163"/>
      <c r="V1275" s="163"/>
      <c r="W1275" s="163"/>
      <c r="X1275" s="163"/>
      <c r="Y1275" s="163"/>
      <c r="Z1275" s="163"/>
      <c r="AA1275" s="163"/>
      <c r="AB1275" s="163"/>
      <c r="AC1275" s="163"/>
      <c r="AD1275" s="163"/>
      <c r="AE1275" s="163"/>
      <c r="AF1275" s="163"/>
      <c r="AG1275" s="163"/>
      <c r="AH1275" s="163"/>
      <c r="AI1275" s="163"/>
      <c r="AJ1275" s="163"/>
      <c r="AK1275" s="163"/>
      <c r="AL1275" s="163"/>
      <c r="AM1275" s="163"/>
      <c r="AN1275" s="163"/>
      <c r="AO1275" s="163"/>
      <c r="AP1275" s="163"/>
      <c r="AQ1275" s="163"/>
      <c r="AR1275" s="163"/>
      <c r="AS1275" s="163"/>
      <c r="AT1275" s="163"/>
      <c r="AU1275" s="163"/>
      <c r="AV1275" s="163"/>
      <c r="AW1275" s="163"/>
      <c r="AX1275" s="163"/>
      <c r="AY1275" s="163"/>
      <c r="AZ1275" s="163"/>
      <c r="BA1275" s="163"/>
      <c r="BB1275" s="163"/>
      <c r="BC1275" s="187"/>
    </row>
    <row r="1276" spans="3:55" x14ac:dyDescent="0.2">
      <c r="C1276" s="163"/>
      <c r="D1276" s="163"/>
      <c r="E1276" s="163"/>
      <c r="F1276" s="163"/>
      <c r="G1276" s="163"/>
      <c r="H1276" s="163"/>
      <c r="I1276" s="163"/>
      <c r="J1276" s="163"/>
      <c r="K1276" s="163"/>
      <c r="L1276" s="163"/>
      <c r="M1276" s="163"/>
      <c r="N1276" s="163"/>
      <c r="O1276" s="163"/>
      <c r="P1276" s="163"/>
      <c r="Q1276" s="163"/>
      <c r="R1276" s="163"/>
      <c r="S1276" s="163"/>
      <c r="T1276" s="163"/>
      <c r="U1276" s="163"/>
      <c r="V1276" s="163"/>
      <c r="W1276" s="163"/>
      <c r="X1276" s="163"/>
      <c r="Y1276" s="163"/>
      <c r="Z1276" s="163"/>
      <c r="AA1276" s="163"/>
      <c r="AB1276" s="163"/>
      <c r="AC1276" s="163"/>
      <c r="AD1276" s="163"/>
      <c r="AE1276" s="163"/>
      <c r="AF1276" s="163"/>
      <c r="AG1276" s="163"/>
      <c r="AH1276" s="163"/>
      <c r="AI1276" s="163"/>
      <c r="AJ1276" s="163"/>
      <c r="AK1276" s="163"/>
      <c r="AL1276" s="163"/>
      <c r="AM1276" s="163"/>
      <c r="AN1276" s="163"/>
      <c r="AO1276" s="163"/>
      <c r="AP1276" s="163"/>
      <c r="AQ1276" s="163"/>
      <c r="AR1276" s="163"/>
      <c r="AS1276" s="163"/>
      <c r="AT1276" s="163"/>
      <c r="AU1276" s="163"/>
      <c r="AV1276" s="163"/>
      <c r="AW1276" s="163"/>
      <c r="AX1276" s="163"/>
      <c r="AY1276" s="163"/>
      <c r="AZ1276" s="163"/>
      <c r="BA1276" s="163"/>
      <c r="BB1276" s="163"/>
      <c r="BC1276" s="187"/>
    </row>
    <row r="1277" spans="3:55" x14ac:dyDescent="0.2">
      <c r="C1277" s="163"/>
      <c r="D1277" s="163"/>
      <c r="E1277" s="163"/>
      <c r="F1277" s="163"/>
      <c r="G1277" s="163"/>
      <c r="H1277" s="163"/>
      <c r="I1277" s="163"/>
      <c r="J1277" s="163"/>
      <c r="K1277" s="163"/>
      <c r="L1277" s="163"/>
      <c r="M1277" s="163"/>
      <c r="N1277" s="163"/>
      <c r="O1277" s="163"/>
      <c r="P1277" s="163"/>
      <c r="Q1277" s="163"/>
      <c r="R1277" s="163"/>
      <c r="S1277" s="163"/>
      <c r="T1277" s="163"/>
      <c r="U1277" s="163"/>
      <c r="V1277" s="163"/>
      <c r="W1277" s="163"/>
      <c r="X1277" s="163"/>
      <c r="Y1277" s="163"/>
      <c r="Z1277" s="163"/>
      <c r="AA1277" s="163"/>
      <c r="AB1277" s="163"/>
      <c r="AC1277" s="163"/>
      <c r="AD1277" s="163"/>
      <c r="AE1277" s="163"/>
      <c r="AF1277" s="163"/>
      <c r="AG1277" s="163"/>
      <c r="AH1277" s="163"/>
      <c r="AI1277" s="163"/>
      <c r="AJ1277" s="163"/>
      <c r="AK1277" s="163"/>
      <c r="AL1277" s="163"/>
      <c r="AM1277" s="163"/>
      <c r="AN1277" s="163"/>
      <c r="AO1277" s="163"/>
      <c r="AP1277" s="163"/>
      <c r="AQ1277" s="163"/>
      <c r="AR1277" s="163"/>
      <c r="AS1277" s="163"/>
      <c r="AT1277" s="163"/>
      <c r="AU1277" s="163"/>
      <c r="AV1277" s="163"/>
      <c r="AW1277" s="163"/>
      <c r="AX1277" s="163"/>
      <c r="AY1277" s="163"/>
      <c r="AZ1277" s="163"/>
      <c r="BA1277" s="163"/>
      <c r="BB1277" s="163"/>
      <c r="BC1277" s="187"/>
    </row>
    <row r="1278" spans="3:55" x14ac:dyDescent="0.2">
      <c r="C1278" s="163"/>
      <c r="D1278" s="163"/>
      <c r="E1278" s="163"/>
      <c r="F1278" s="163"/>
      <c r="G1278" s="163"/>
      <c r="H1278" s="163"/>
      <c r="I1278" s="163"/>
      <c r="J1278" s="163"/>
      <c r="K1278" s="163"/>
      <c r="L1278" s="163"/>
      <c r="M1278" s="163"/>
      <c r="N1278" s="163"/>
      <c r="O1278" s="163"/>
      <c r="P1278" s="163"/>
      <c r="Q1278" s="163"/>
      <c r="R1278" s="163"/>
      <c r="S1278" s="163"/>
      <c r="T1278" s="163"/>
      <c r="U1278" s="163"/>
      <c r="V1278" s="163"/>
      <c r="W1278" s="163"/>
      <c r="X1278" s="163"/>
      <c r="Y1278" s="163"/>
      <c r="Z1278" s="163"/>
      <c r="AA1278" s="163"/>
      <c r="AB1278" s="163"/>
      <c r="AC1278" s="163"/>
      <c r="AD1278" s="163"/>
      <c r="AE1278" s="163"/>
      <c r="AF1278" s="163"/>
      <c r="AG1278" s="163"/>
      <c r="AH1278" s="163"/>
      <c r="AI1278" s="163"/>
      <c r="AJ1278" s="163"/>
      <c r="AK1278" s="163"/>
      <c r="AL1278" s="163"/>
      <c r="AM1278" s="163"/>
      <c r="AN1278" s="163"/>
      <c r="AO1278" s="163"/>
      <c r="AP1278" s="163"/>
      <c r="AQ1278" s="163"/>
      <c r="AR1278" s="163"/>
      <c r="AS1278" s="163"/>
      <c r="AT1278" s="163"/>
      <c r="AU1278" s="163"/>
      <c r="AV1278" s="163"/>
      <c r="AW1278" s="163"/>
      <c r="AX1278" s="163"/>
      <c r="AY1278" s="163"/>
      <c r="AZ1278" s="163"/>
      <c r="BA1278" s="163"/>
      <c r="BB1278" s="163"/>
      <c r="BC1278" s="187"/>
    </row>
    <row r="1279" spans="3:55" x14ac:dyDescent="0.2">
      <c r="C1279" s="163"/>
      <c r="D1279" s="163"/>
      <c r="E1279" s="163"/>
      <c r="F1279" s="163"/>
      <c r="G1279" s="163"/>
      <c r="H1279" s="163"/>
      <c r="I1279" s="163"/>
      <c r="J1279" s="163"/>
      <c r="K1279" s="163"/>
      <c r="L1279" s="163"/>
      <c r="M1279" s="163"/>
      <c r="N1279" s="163"/>
      <c r="O1279" s="163"/>
      <c r="P1279" s="163"/>
      <c r="Q1279" s="163"/>
      <c r="R1279" s="163"/>
      <c r="S1279" s="163"/>
      <c r="T1279" s="163"/>
      <c r="U1279" s="163"/>
      <c r="V1279" s="163"/>
      <c r="W1279" s="163"/>
      <c r="X1279" s="163"/>
      <c r="Y1279" s="163"/>
      <c r="Z1279" s="163"/>
      <c r="AA1279" s="163"/>
      <c r="AB1279" s="163"/>
      <c r="AC1279" s="163"/>
      <c r="AD1279" s="163"/>
      <c r="AE1279" s="163"/>
      <c r="AF1279" s="163"/>
      <c r="AG1279" s="163"/>
      <c r="AH1279" s="163"/>
      <c r="AI1279" s="163"/>
      <c r="AJ1279" s="163"/>
      <c r="AK1279" s="163"/>
      <c r="AL1279" s="163"/>
      <c r="AM1279" s="163"/>
      <c r="AN1279" s="163"/>
      <c r="AO1279" s="163"/>
      <c r="AP1279" s="163"/>
      <c r="AQ1279" s="163"/>
      <c r="AR1279" s="163"/>
      <c r="AS1279" s="163"/>
      <c r="AT1279" s="163"/>
      <c r="AU1279" s="163"/>
      <c r="AV1279" s="163"/>
      <c r="AW1279" s="163"/>
      <c r="AX1279" s="163"/>
      <c r="AY1279" s="163"/>
      <c r="AZ1279" s="163"/>
      <c r="BA1279" s="163"/>
      <c r="BB1279" s="163"/>
      <c r="BC1279" s="187"/>
    </row>
    <row r="1280" spans="3:55" x14ac:dyDescent="0.2">
      <c r="C1280" s="163"/>
      <c r="D1280" s="163"/>
      <c r="E1280" s="163"/>
      <c r="F1280" s="163"/>
      <c r="G1280" s="163"/>
      <c r="H1280" s="163"/>
      <c r="I1280" s="163"/>
      <c r="J1280" s="163"/>
      <c r="K1280" s="163"/>
      <c r="L1280" s="163"/>
      <c r="M1280" s="163"/>
      <c r="N1280" s="163"/>
      <c r="O1280" s="163"/>
      <c r="P1280" s="163"/>
      <c r="Q1280" s="163"/>
      <c r="R1280" s="163"/>
      <c r="S1280" s="163"/>
      <c r="T1280" s="163"/>
      <c r="U1280" s="163"/>
      <c r="V1280" s="163"/>
      <c r="W1280" s="163"/>
      <c r="X1280" s="163"/>
      <c r="Y1280" s="163"/>
      <c r="Z1280" s="163"/>
      <c r="AA1280" s="163"/>
      <c r="AB1280" s="163"/>
      <c r="AC1280" s="163"/>
      <c r="AD1280" s="163"/>
      <c r="AE1280" s="163"/>
      <c r="AF1280" s="163"/>
      <c r="AG1280" s="163"/>
      <c r="AH1280" s="163"/>
      <c r="AI1280" s="163"/>
      <c r="AJ1280" s="163"/>
      <c r="AK1280" s="163"/>
      <c r="AL1280" s="163"/>
      <c r="AM1280" s="163"/>
      <c r="AN1280" s="163"/>
      <c r="AO1280" s="163"/>
      <c r="AP1280" s="163"/>
      <c r="AQ1280" s="163"/>
      <c r="AR1280" s="163"/>
      <c r="AS1280" s="163"/>
      <c r="AT1280" s="163"/>
      <c r="AU1280" s="163"/>
      <c r="AV1280" s="163"/>
      <c r="AW1280" s="163"/>
      <c r="AX1280" s="163"/>
      <c r="AY1280" s="163"/>
      <c r="AZ1280" s="163"/>
      <c r="BA1280" s="163"/>
      <c r="BB1280" s="163"/>
      <c r="BC1280" s="187"/>
    </row>
    <row r="1281" spans="3:55" x14ac:dyDescent="0.2">
      <c r="C1281" s="163"/>
      <c r="D1281" s="163"/>
      <c r="E1281" s="163"/>
      <c r="F1281" s="163"/>
      <c r="G1281" s="163"/>
      <c r="H1281" s="163"/>
      <c r="I1281" s="163"/>
      <c r="J1281" s="163"/>
      <c r="K1281" s="163"/>
      <c r="L1281" s="163"/>
      <c r="M1281" s="163"/>
      <c r="N1281" s="163"/>
      <c r="O1281" s="163"/>
      <c r="P1281" s="163"/>
      <c r="Q1281" s="163"/>
      <c r="R1281" s="163"/>
      <c r="S1281" s="163"/>
      <c r="T1281" s="163"/>
      <c r="U1281" s="163"/>
      <c r="V1281" s="163"/>
      <c r="W1281" s="163"/>
      <c r="X1281" s="163"/>
      <c r="Y1281" s="163"/>
      <c r="Z1281" s="163"/>
      <c r="AA1281" s="163"/>
      <c r="AB1281" s="163"/>
      <c r="AC1281" s="163"/>
      <c r="AD1281" s="163"/>
      <c r="AE1281" s="163"/>
      <c r="AF1281" s="163"/>
      <c r="AG1281" s="163"/>
      <c r="AH1281" s="163"/>
      <c r="AI1281" s="163"/>
      <c r="AJ1281" s="163"/>
      <c r="AK1281" s="163"/>
      <c r="AL1281" s="163"/>
      <c r="AM1281" s="163"/>
      <c r="AN1281" s="163"/>
      <c r="AO1281" s="163"/>
      <c r="AP1281" s="163"/>
      <c r="AQ1281" s="163"/>
      <c r="AR1281" s="163"/>
      <c r="AS1281" s="163"/>
      <c r="AT1281" s="163"/>
      <c r="AU1281" s="163"/>
      <c r="AV1281" s="163"/>
      <c r="AW1281" s="163"/>
      <c r="AX1281" s="163"/>
      <c r="AY1281" s="163"/>
      <c r="AZ1281" s="163"/>
      <c r="BA1281" s="163"/>
      <c r="BB1281" s="163"/>
      <c r="BC1281" s="187"/>
    </row>
    <row r="1282" spans="3:55" x14ac:dyDescent="0.2">
      <c r="C1282" s="163"/>
      <c r="D1282" s="163"/>
      <c r="E1282" s="163"/>
      <c r="F1282" s="163"/>
      <c r="G1282" s="163"/>
      <c r="H1282" s="163"/>
      <c r="I1282" s="163"/>
      <c r="J1282" s="163"/>
      <c r="K1282" s="163"/>
      <c r="L1282" s="163"/>
      <c r="M1282" s="163"/>
      <c r="N1282" s="163"/>
      <c r="O1282" s="163"/>
      <c r="P1282" s="163"/>
      <c r="Q1282" s="163"/>
      <c r="R1282" s="163"/>
      <c r="S1282" s="163"/>
      <c r="T1282" s="163"/>
      <c r="U1282" s="163"/>
      <c r="V1282" s="163"/>
      <c r="W1282" s="163"/>
      <c r="X1282" s="163"/>
      <c r="Y1282" s="163"/>
      <c r="Z1282" s="163"/>
      <c r="AA1282" s="163"/>
      <c r="AB1282" s="163"/>
      <c r="AC1282" s="163"/>
      <c r="AD1282" s="163"/>
      <c r="AE1282" s="163"/>
      <c r="AF1282" s="163"/>
      <c r="AG1282" s="163"/>
      <c r="AH1282" s="163"/>
      <c r="AI1282" s="163"/>
      <c r="AJ1282" s="163"/>
      <c r="AK1282" s="163"/>
      <c r="AL1282" s="163"/>
      <c r="AM1282" s="163"/>
      <c r="AN1282" s="163"/>
      <c r="AO1282" s="163"/>
      <c r="AP1282" s="163"/>
      <c r="AQ1282" s="163"/>
      <c r="AR1282" s="163"/>
      <c r="AS1282" s="163"/>
      <c r="AT1282" s="163"/>
      <c r="AU1282" s="163"/>
      <c r="AV1282" s="163"/>
      <c r="AW1282" s="163"/>
      <c r="AX1282" s="163"/>
      <c r="AY1282" s="163"/>
      <c r="AZ1282" s="163"/>
      <c r="BA1282" s="163"/>
      <c r="BB1282" s="163"/>
      <c r="BC1282" s="187"/>
    </row>
    <row r="1283" spans="3:55" x14ac:dyDescent="0.2">
      <c r="C1283" s="163"/>
      <c r="D1283" s="163"/>
      <c r="E1283" s="163"/>
      <c r="F1283" s="163"/>
      <c r="G1283" s="163"/>
      <c r="H1283" s="163"/>
      <c r="I1283" s="163"/>
      <c r="J1283" s="163"/>
      <c r="K1283" s="163"/>
      <c r="L1283" s="163"/>
      <c r="M1283" s="163"/>
      <c r="N1283" s="163"/>
      <c r="O1283" s="163"/>
      <c r="P1283" s="163"/>
      <c r="Q1283" s="163"/>
      <c r="R1283" s="163"/>
      <c r="S1283" s="163"/>
      <c r="T1283" s="163"/>
      <c r="U1283" s="163"/>
      <c r="V1283" s="163"/>
      <c r="W1283" s="163"/>
      <c r="X1283" s="163"/>
      <c r="Y1283" s="163"/>
      <c r="Z1283" s="163"/>
      <c r="AA1283" s="163"/>
      <c r="AB1283" s="163"/>
      <c r="AC1283" s="163"/>
      <c r="AD1283" s="163"/>
      <c r="AE1283" s="163"/>
      <c r="AF1283" s="163"/>
      <c r="AG1283" s="163"/>
      <c r="AH1283" s="163"/>
      <c r="AI1283" s="163"/>
      <c r="AJ1283" s="163"/>
      <c r="AK1283" s="163"/>
      <c r="AL1283" s="163"/>
      <c r="AM1283" s="163"/>
      <c r="AN1283" s="163"/>
      <c r="AO1283" s="163"/>
      <c r="AP1283" s="163"/>
      <c r="AQ1283" s="163"/>
      <c r="AR1283" s="163"/>
      <c r="AS1283" s="163"/>
      <c r="AT1283" s="163"/>
      <c r="AU1283" s="163"/>
      <c r="AV1283" s="163"/>
      <c r="AW1283" s="163"/>
      <c r="AX1283" s="163"/>
      <c r="AY1283" s="163"/>
      <c r="AZ1283" s="163"/>
      <c r="BA1283" s="163"/>
      <c r="BB1283" s="163"/>
      <c r="BC1283" s="187"/>
    </row>
    <row r="1284" spans="3:55" x14ac:dyDescent="0.2">
      <c r="C1284" s="163"/>
      <c r="D1284" s="163"/>
      <c r="E1284" s="163"/>
      <c r="F1284" s="163"/>
      <c r="G1284" s="163"/>
      <c r="H1284" s="163"/>
      <c r="I1284" s="163"/>
      <c r="J1284" s="163"/>
      <c r="K1284" s="163"/>
      <c r="L1284" s="163"/>
      <c r="M1284" s="163"/>
      <c r="N1284" s="163"/>
      <c r="O1284" s="163"/>
      <c r="P1284" s="163"/>
      <c r="Q1284" s="163"/>
      <c r="R1284" s="163"/>
      <c r="S1284" s="163"/>
      <c r="T1284" s="163"/>
      <c r="U1284" s="163"/>
      <c r="V1284" s="163"/>
      <c r="W1284" s="163"/>
      <c r="X1284" s="163"/>
      <c r="Y1284" s="163"/>
      <c r="Z1284" s="163"/>
      <c r="AA1284" s="163"/>
      <c r="AB1284" s="163"/>
      <c r="AC1284" s="163"/>
      <c r="AD1284" s="163"/>
      <c r="AE1284" s="163"/>
      <c r="AF1284" s="163"/>
      <c r="AG1284" s="163"/>
      <c r="AH1284" s="163"/>
      <c r="AI1284" s="163"/>
      <c r="AJ1284" s="163"/>
      <c r="AK1284" s="163"/>
      <c r="AL1284" s="163"/>
      <c r="AM1284" s="163"/>
      <c r="AN1284" s="163"/>
      <c r="AO1284" s="163"/>
      <c r="AP1284" s="163"/>
      <c r="AQ1284" s="163"/>
      <c r="AR1284" s="163"/>
      <c r="AS1284" s="163"/>
      <c r="AT1284" s="163"/>
      <c r="AU1284" s="163"/>
      <c r="AV1284" s="163"/>
      <c r="AW1284" s="163"/>
      <c r="AX1284" s="163"/>
      <c r="AY1284" s="163"/>
      <c r="AZ1284" s="163"/>
      <c r="BA1284" s="163"/>
      <c r="BB1284" s="163"/>
      <c r="BC1284" s="187"/>
    </row>
    <row r="1285" spans="3:55" x14ac:dyDescent="0.2">
      <c r="C1285" s="163"/>
      <c r="D1285" s="163"/>
      <c r="E1285" s="163"/>
      <c r="F1285" s="163"/>
      <c r="G1285" s="163"/>
      <c r="H1285" s="163"/>
      <c r="I1285" s="163"/>
      <c r="J1285" s="163"/>
      <c r="K1285" s="163"/>
      <c r="L1285" s="163"/>
      <c r="M1285" s="163"/>
      <c r="N1285" s="163"/>
      <c r="O1285" s="163"/>
      <c r="P1285" s="163"/>
      <c r="Q1285" s="163"/>
      <c r="R1285" s="163"/>
      <c r="S1285" s="163"/>
      <c r="T1285" s="163"/>
      <c r="U1285" s="163"/>
      <c r="V1285" s="163"/>
      <c r="W1285" s="163"/>
      <c r="X1285" s="163"/>
      <c r="Y1285" s="163"/>
      <c r="Z1285" s="163"/>
      <c r="AA1285" s="163"/>
      <c r="AB1285" s="163"/>
      <c r="AC1285" s="163"/>
      <c r="AD1285" s="163"/>
      <c r="AE1285" s="163"/>
      <c r="AF1285" s="163"/>
      <c r="AG1285" s="163"/>
      <c r="AH1285" s="163"/>
      <c r="AI1285" s="163"/>
      <c r="AJ1285" s="163"/>
      <c r="AK1285" s="163"/>
      <c r="AL1285" s="163"/>
      <c r="AM1285" s="163"/>
      <c r="AN1285" s="163"/>
      <c r="AO1285" s="163"/>
      <c r="AP1285" s="163"/>
      <c r="AQ1285" s="163"/>
      <c r="AR1285" s="163"/>
      <c r="AS1285" s="163"/>
      <c r="AT1285" s="163"/>
      <c r="AU1285" s="163"/>
      <c r="AV1285" s="163"/>
      <c r="AW1285" s="163"/>
      <c r="AX1285" s="163"/>
      <c r="AY1285" s="163"/>
      <c r="AZ1285" s="163"/>
      <c r="BA1285" s="163"/>
      <c r="BB1285" s="163"/>
      <c r="BC1285" s="187"/>
    </row>
    <row r="1286" spans="3:55" x14ac:dyDescent="0.2">
      <c r="C1286" s="163"/>
      <c r="D1286" s="163"/>
      <c r="E1286" s="163"/>
      <c r="F1286" s="163"/>
      <c r="G1286" s="163"/>
      <c r="H1286" s="163"/>
      <c r="I1286" s="163"/>
      <c r="J1286" s="163"/>
      <c r="K1286" s="163"/>
      <c r="L1286" s="163"/>
      <c r="M1286" s="163"/>
      <c r="N1286" s="163"/>
      <c r="O1286" s="163"/>
      <c r="P1286" s="163"/>
      <c r="Q1286" s="163"/>
      <c r="R1286" s="163"/>
      <c r="S1286" s="163"/>
      <c r="T1286" s="163"/>
      <c r="U1286" s="163"/>
      <c r="V1286" s="163"/>
      <c r="W1286" s="163"/>
      <c r="X1286" s="163"/>
      <c r="Y1286" s="163"/>
      <c r="Z1286" s="163"/>
      <c r="AA1286" s="163"/>
      <c r="AB1286" s="163"/>
      <c r="AC1286" s="163"/>
      <c r="AD1286" s="163"/>
      <c r="AE1286" s="163"/>
      <c r="AF1286" s="163"/>
      <c r="AG1286" s="163"/>
      <c r="AH1286" s="163"/>
      <c r="AI1286" s="163"/>
      <c r="AJ1286" s="163"/>
      <c r="AK1286" s="163"/>
      <c r="AL1286" s="163"/>
      <c r="AM1286" s="163"/>
      <c r="AN1286" s="163"/>
      <c r="AO1286" s="163"/>
      <c r="AP1286" s="163"/>
      <c r="AQ1286" s="163"/>
      <c r="AR1286" s="163"/>
      <c r="AS1286" s="163"/>
      <c r="AT1286" s="163"/>
      <c r="AU1286" s="163"/>
      <c r="AV1286" s="163"/>
      <c r="AW1286" s="163"/>
      <c r="AX1286" s="163"/>
      <c r="AY1286" s="163"/>
      <c r="AZ1286" s="163"/>
      <c r="BA1286" s="163"/>
      <c r="BB1286" s="163"/>
      <c r="BC1286" s="187"/>
    </row>
    <row r="1287" spans="3:55" x14ac:dyDescent="0.2">
      <c r="C1287" s="163"/>
      <c r="D1287" s="163"/>
      <c r="E1287" s="163"/>
      <c r="F1287" s="163"/>
      <c r="G1287" s="163"/>
      <c r="H1287" s="163"/>
      <c r="I1287" s="163"/>
      <c r="J1287" s="163"/>
      <c r="K1287" s="163"/>
      <c r="L1287" s="163"/>
      <c r="M1287" s="163"/>
      <c r="N1287" s="163"/>
      <c r="O1287" s="163"/>
      <c r="P1287" s="163"/>
      <c r="Q1287" s="163"/>
      <c r="R1287" s="163"/>
      <c r="S1287" s="163"/>
      <c r="T1287" s="163"/>
      <c r="U1287" s="163"/>
      <c r="V1287" s="163"/>
      <c r="W1287" s="163"/>
      <c r="X1287" s="163"/>
      <c r="Y1287" s="163"/>
      <c r="Z1287" s="163"/>
      <c r="AA1287" s="163"/>
      <c r="AB1287" s="163"/>
      <c r="AC1287" s="163"/>
      <c r="AD1287" s="163"/>
      <c r="AE1287" s="163"/>
      <c r="AF1287" s="163"/>
      <c r="AG1287" s="163"/>
      <c r="AH1287" s="163"/>
      <c r="AI1287" s="163"/>
      <c r="AJ1287" s="163"/>
      <c r="AK1287" s="163"/>
      <c r="AL1287" s="163"/>
      <c r="AM1287" s="163"/>
      <c r="AN1287" s="163"/>
      <c r="AO1287" s="163"/>
      <c r="AP1287" s="163"/>
      <c r="AQ1287" s="163"/>
      <c r="AR1287" s="163"/>
      <c r="AS1287" s="163"/>
      <c r="AT1287" s="163"/>
      <c r="AU1287" s="163"/>
      <c r="AV1287" s="163"/>
      <c r="AW1287" s="163"/>
      <c r="AX1287" s="163"/>
      <c r="AY1287" s="163"/>
      <c r="AZ1287" s="163"/>
      <c r="BA1287" s="163"/>
      <c r="BB1287" s="163"/>
      <c r="BC1287" s="187"/>
    </row>
    <row r="1288" spans="3:55" x14ac:dyDescent="0.2">
      <c r="C1288" s="163"/>
      <c r="D1288" s="163"/>
      <c r="E1288" s="163"/>
      <c r="F1288" s="163"/>
      <c r="G1288" s="163"/>
      <c r="H1288" s="163"/>
      <c r="I1288" s="163"/>
      <c r="J1288" s="163"/>
      <c r="K1288" s="163"/>
      <c r="L1288" s="163"/>
      <c r="M1288" s="163"/>
      <c r="N1288" s="163"/>
      <c r="O1288" s="163"/>
      <c r="P1288" s="163"/>
      <c r="Q1288" s="163"/>
      <c r="R1288" s="163"/>
      <c r="S1288" s="163"/>
      <c r="T1288" s="163"/>
      <c r="U1288" s="163"/>
      <c r="V1288" s="163"/>
      <c r="W1288" s="163"/>
      <c r="X1288" s="163"/>
      <c r="Y1288" s="163"/>
      <c r="Z1288" s="163"/>
      <c r="AA1288" s="163"/>
      <c r="AB1288" s="163"/>
      <c r="AC1288" s="163"/>
      <c r="AD1288" s="163"/>
      <c r="AE1288" s="163"/>
      <c r="AF1288" s="163"/>
      <c r="AG1288" s="163"/>
      <c r="AH1288" s="163"/>
      <c r="AI1288" s="163"/>
      <c r="AJ1288" s="163"/>
      <c r="AK1288" s="163"/>
      <c r="AL1288" s="163"/>
      <c r="AM1288" s="163"/>
      <c r="AN1288" s="163"/>
      <c r="AO1288" s="163"/>
      <c r="AP1288" s="163"/>
      <c r="AQ1288" s="163"/>
      <c r="AR1288" s="163"/>
      <c r="AS1288" s="163"/>
      <c r="AT1288" s="163"/>
      <c r="AU1288" s="163"/>
      <c r="AV1288" s="163"/>
      <c r="AW1288" s="163"/>
      <c r="AX1288" s="163"/>
      <c r="AY1288" s="163"/>
      <c r="AZ1288" s="163"/>
      <c r="BA1288" s="163"/>
      <c r="BB1288" s="163"/>
      <c r="BC1288" s="187"/>
    </row>
    <row r="1289" spans="3:55" x14ac:dyDescent="0.2">
      <c r="C1289" s="163"/>
      <c r="D1289" s="163"/>
      <c r="E1289" s="163"/>
      <c r="F1289" s="163"/>
      <c r="G1289" s="163"/>
      <c r="H1289" s="163"/>
      <c r="I1289" s="163"/>
      <c r="J1289" s="163"/>
      <c r="K1289" s="163"/>
      <c r="L1289" s="163"/>
      <c r="M1289" s="163"/>
      <c r="N1289" s="163"/>
      <c r="O1289" s="163"/>
      <c r="P1289" s="163"/>
      <c r="Q1289" s="163"/>
      <c r="R1289" s="163"/>
      <c r="S1289" s="163"/>
      <c r="T1289" s="163"/>
      <c r="U1289" s="163"/>
      <c r="V1289" s="163"/>
      <c r="W1289" s="163"/>
      <c r="X1289" s="163"/>
      <c r="Y1289" s="163"/>
      <c r="Z1289" s="163"/>
      <c r="AA1289" s="163"/>
      <c r="AB1289" s="163"/>
      <c r="AC1289" s="163"/>
      <c r="AD1289" s="163"/>
      <c r="AE1289" s="163"/>
      <c r="AF1289" s="163"/>
      <c r="AG1289" s="163"/>
      <c r="AH1289" s="163"/>
      <c r="AI1289" s="163"/>
      <c r="AJ1289" s="163"/>
      <c r="AK1289" s="163"/>
      <c r="AL1289" s="163"/>
      <c r="AM1289" s="163"/>
      <c r="AN1289" s="163"/>
      <c r="AO1289" s="163"/>
      <c r="AP1289" s="163"/>
      <c r="AQ1289" s="163"/>
      <c r="AR1289" s="163"/>
      <c r="AS1289" s="163"/>
      <c r="AT1289" s="163"/>
      <c r="AU1289" s="163"/>
      <c r="AV1289" s="163"/>
      <c r="AW1289" s="163"/>
      <c r="AX1289" s="163"/>
      <c r="AY1289" s="163"/>
      <c r="AZ1289" s="163"/>
      <c r="BA1289" s="163"/>
      <c r="BB1289" s="163"/>
      <c r="BC1289" s="187"/>
    </row>
    <row r="1290" spans="3:55" x14ac:dyDescent="0.2">
      <c r="C1290" s="163"/>
      <c r="D1290" s="163"/>
      <c r="E1290" s="163"/>
      <c r="F1290" s="163"/>
      <c r="G1290" s="163"/>
      <c r="H1290" s="163"/>
      <c r="I1290" s="163"/>
      <c r="J1290" s="163"/>
      <c r="K1290" s="163"/>
      <c r="L1290" s="163"/>
      <c r="M1290" s="163"/>
      <c r="N1290" s="163"/>
      <c r="O1290" s="163"/>
      <c r="P1290" s="163"/>
      <c r="Q1290" s="163"/>
      <c r="R1290" s="163"/>
      <c r="S1290" s="163"/>
      <c r="T1290" s="163"/>
      <c r="U1290" s="163"/>
      <c r="V1290" s="163"/>
      <c r="W1290" s="163"/>
      <c r="X1290" s="163"/>
      <c r="Y1290" s="163"/>
      <c r="Z1290" s="163"/>
      <c r="AA1290" s="163"/>
      <c r="AB1290" s="163"/>
      <c r="AC1290" s="163"/>
      <c r="AD1290" s="163"/>
      <c r="AE1290" s="163"/>
      <c r="AF1290" s="163"/>
      <c r="AG1290" s="163"/>
      <c r="AH1290" s="163"/>
      <c r="AI1290" s="163"/>
      <c r="AJ1290" s="163"/>
      <c r="AK1290" s="163"/>
      <c r="AL1290" s="163"/>
      <c r="AM1290" s="163"/>
      <c r="AN1290" s="163"/>
      <c r="AO1290" s="163"/>
      <c r="AP1290" s="163"/>
      <c r="AQ1290" s="163"/>
      <c r="AR1290" s="163"/>
      <c r="AS1290" s="163"/>
      <c r="AT1290" s="163"/>
      <c r="AU1290" s="163"/>
      <c r="AV1290" s="163"/>
      <c r="AW1290" s="163"/>
      <c r="AX1290" s="163"/>
      <c r="AY1290" s="163"/>
      <c r="AZ1290" s="163"/>
      <c r="BA1290" s="163"/>
      <c r="BB1290" s="163"/>
      <c r="BC1290" s="187"/>
    </row>
    <row r="1291" spans="3:55" x14ac:dyDescent="0.2">
      <c r="C1291" s="163"/>
      <c r="D1291" s="163"/>
      <c r="E1291" s="163"/>
      <c r="F1291" s="163"/>
      <c r="G1291" s="163"/>
      <c r="H1291" s="163"/>
      <c r="I1291" s="163"/>
      <c r="J1291" s="163"/>
      <c r="K1291" s="163"/>
      <c r="L1291" s="163"/>
      <c r="M1291" s="163"/>
      <c r="N1291" s="163"/>
      <c r="O1291" s="163"/>
      <c r="P1291" s="163"/>
      <c r="Q1291" s="163"/>
      <c r="R1291" s="163"/>
      <c r="S1291" s="163"/>
      <c r="T1291" s="163"/>
      <c r="U1291" s="163"/>
      <c r="V1291" s="163"/>
      <c r="W1291" s="163"/>
      <c r="X1291" s="163"/>
      <c r="Y1291" s="163"/>
      <c r="Z1291" s="163"/>
      <c r="AA1291" s="163"/>
      <c r="AB1291" s="163"/>
      <c r="AC1291" s="163"/>
      <c r="AD1291" s="163"/>
      <c r="AE1291" s="163"/>
      <c r="AF1291" s="163"/>
      <c r="AG1291" s="163"/>
      <c r="AH1291" s="163"/>
      <c r="AI1291" s="163"/>
      <c r="AJ1291" s="163"/>
      <c r="AK1291" s="163"/>
      <c r="AL1291" s="163"/>
      <c r="AM1291" s="163"/>
      <c r="AN1291" s="163"/>
      <c r="AO1291" s="163"/>
      <c r="AP1291" s="163"/>
      <c r="AQ1291" s="163"/>
      <c r="AR1291" s="163"/>
      <c r="AS1291" s="163"/>
      <c r="AT1291" s="163"/>
      <c r="AU1291" s="163"/>
      <c r="AV1291" s="163"/>
      <c r="AW1291" s="163"/>
      <c r="AX1291" s="163"/>
      <c r="AY1291" s="163"/>
      <c r="AZ1291" s="163"/>
      <c r="BA1291" s="163"/>
      <c r="BB1291" s="163"/>
      <c r="BC1291" s="187"/>
    </row>
    <row r="1292" spans="3:55" x14ac:dyDescent="0.2">
      <c r="C1292" s="163"/>
      <c r="D1292" s="163"/>
      <c r="E1292" s="163"/>
      <c r="F1292" s="163"/>
      <c r="G1292" s="163"/>
      <c r="H1292" s="163"/>
      <c r="I1292" s="163"/>
      <c r="J1292" s="163"/>
      <c r="K1292" s="163"/>
      <c r="L1292" s="163"/>
      <c r="M1292" s="163"/>
      <c r="N1292" s="163"/>
      <c r="O1292" s="163"/>
      <c r="P1292" s="163"/>
      <c r="Q1292" s="163"/>
      <c r="R1292" s="163"/>
      <c r="S1292" s="163"/>
      <c r="T1292" s="163"/>
      <c r="U1292" s="163"/>
      <c r="V1292" s="163"/>
      <c r="W1292" s="163"/>
      <c r="X1292" s="163"/>
      <c r="Y1292" s="163"/>
      <c r="Z1292" s="163"/>
      <c r="AA1292" s="163"/>
      <c r="AB1292" s="163"/>
      <c r="AC1292" s="163"/>
      <c r="AD1292" s="163"/>
      <c r="AE1292" s="163"/>
      <c r="AF1292" s="163"/>
      <c r="AG1292" s="163"/>
      <c r="AH1292" s="163"/>
      <c r="AI1292" s="163"/>
      <c r="AJ1292" s="163"/>
      <c r="AK1292" s="163"/>
      <c r="AL1292" s="163"/>
      <c r="AM1292" s="163"/>
      <c r="AN1292" s="163"/>
      <c r="AO1292" s="163"/>
      <c r="AP1292" s="163"/>
      <c r="AQ1292" s="163"/>
      <c r="AR1292" s="163"/>
      <c r="AS1292" s="163"/>
      <c r="AT1292" s="163"/>
      <c r="AU1292" s="163"/>
      <c r="AV1292" s="163"/>
      <c r="AW1292" s="163"/>
      <c r="AX1292" s="163"/>
      <c r="AY1292" s="163"/>
      <c r="AZ1292" s="163"/>
      <c r="BA1292" s="163"/>
      <c r="BB1292" s="163"/>
      <c r="BC1292" s="187"/>
    </row>
    <row r="1293" spans="3:55" x14ac:dyDescent="0.2">
      <c r="C1293" s="163"/>
      <c r="D1293" s="163"/>
      <c r="E1293" s="163"/>
      <c r="F1293" s="163"/>
      <c r="G1293" s="163"/>
      <c r="H1293" s="163"/>
      <c r="I1293" s="163"/>
      <c r="J1293" s="163"/>
      <c r="K1293" s="163"/>
      <c r="L1293" s="163"/>
      <c r="M1293" s="163"/>
      <c r="N1293" s="163"/>
      <c r="O1293" s="163"/>
      <c r="P1293" s="163"/>
      <c r="Q1293" s="163"/>
      <c r="R1293" s="163"/>
      <c r="S1293" s="163"/>
      <c r="T1293" s="163"/>
      <c r="U1293" s="163"/>
      <c r="V1293" s="163"/>
      <c r="W1293" s="163"/>
      <c r="X1293" s="163"/>
      <c r="Y1293" s="163"/>
      <c r="Z1293" s="163"/>
      <c r="AA1293" s="163"/>
      <c r="AB1293" s="163"/>
      <c r="AC1293" s="163"/>
      <c r="AD1293" s="163"/>
      <c r="AE1293" s="163"/>
      <c r="AF1293" s="163"/>
      <c r="AG1293" s="163"/>
      <c r="AH1293" s="163"/>
      <c r="AI1293" s="163"/>
      <c r="AJ1293" s="163"/>
      <c r="AK1293" s="163"/>
      <c r="AL1293" s="163"/>
      <c r="AM1293" s="163"/>
      <c r="AN1293" s="163"/>
      <c r="AO1293" s="163"/>
      <c r="AP1293" s="163"/>
      <c r="AQ1293" s="163"/>
      <c r="AR1293" s="163"/>
      <c r="AS1293" s="163"/>
      <c r="AT1293" s="163"/>
      <c r="AU1293" s="163"/>
      <c r="AV1293" s="163"/>
      <c r="AW1293" s="163"/>
      <c r="AX1293" s="163"/>
      <c r="AY1293" s="163"/>
      <c r="AZ1293" s="163"/>
      <c r="BA1293" s="163"/>
      <c r="BB1293" s="163"/>
      <c r="BC1293" s="187"/>
    </row>
    <row r="1294" spans="3:55" x14ac:dyDescent="0.2">
      <c r="C1294" s="163"/>
      <c r="D1294" s="163"/>
      <c r="E1294" s="163"/>
      <c r="F1294" s="163"/>
      <c r="G1294" s="163"/>
      <c r="H1294" s="163"/>
      <c r="I1294" s="163"/>
      <c r="J1294" s="163"/>
      <c r="K1294" s="163"/>
      <c r="L1294" s="163"/>
      <c r="M1294" s="163"/>
      <c r="N1294" s="163"/>
      <c r="O1294" s="163"/>
      <c r="P1294" s="163"/>
      <c r="Q1294" s="163"/>
      <c r="R1294" s="163"/>
      <c r="S1294" s="163"/>
      <c r="T1294" s="163"/>
      <c r="U1294" s="163"/>
      <c r="V1294" s="163"/>
      <c r="W1294" s="163"/>
      <c r="X1294" s="163"/>
      <c r="Y1294" s="163"/>
      <c r="Z1294" s="163"/>
      <c r="AA1294" s="163"/>
      <c r="AB1294" s="163"/>
      <c r="AC1294" s="163"/>
      <c r="AD1294" s="163"/>
      <c r="AE1294" s="163"/>
      <c r="AF1294" s="163"/>
      <c r="AG1294" s="163"/>
      <c r="AH1294" s="163"/>
      <c r="AI1294" s="163"/>
      <c r="AJ1294" s="163"/>
      <c r="AK1294" s="163"/>
      <c r="AL1294" s="163"/>
      <c r="AM1294" s="163"/>
      <c r="AN1294" s="163"/>
      <c r="AO1294" s="163"/>
      <c r="AP1294" s="163"/>
      <c r="AQ1294" s="163"/>
      <c r="AR1294" s="163"/>
      <c r="AS1294" s="163"/>
      <c r="AT1294" s="163"/>
      <c r="AU1294" s="163"/>
      <c r="AV1294" s="163"/>
      <c r="AW1294" s="163"/>
      <c r="AX1294" s="163"/>
      <c r="AY1294" s="163"/>
      <c r="AZ1294" s="163"/>
      <c r="BA1294" s="163"/>
      <c r="BB1294" s="163"/>
      <c r="BC1294" s="187"/>
    </row>
    <row r="1295" spans="3:55" x14ac:dyDescent="0.2">
      <c r="C1295" s="163"/>
      <c r="D1295" s="163"/>
      <c r="E1295" s="163"/>
      <c r="F1295" s="163"/>
      <c r="G1295" s="163"/>
      <c r="H1295" s="163"/>
      <c r="I1295" s="163"/>
      <c r="J1295" s="163"/>
      <c r="K1295" s="163"/>
      <c r="L1295" s="163"/>
      <c r="M1295" s="163"/>
      <c r="N1295" s="163"/>
      <c r="O1295" s="163"/>
      <c r="P1295" s="163"/>
      <c r="Q1295" s="163"/>
      <c r="R1295" s="163"/>
      <c r="S1295" s="163"/>
      <c r="T1295" s="163"/>
      <c r="U1295" s="163"/>
      <c r="V1295" s="163"/>
      <c r="W1295" s="163"/>
      <c r="X1295" s="163"/>
      <c r="Y1295" s="163"/>
      <c r="Z1295" s="163"/>
      <c r="AA1295" s="163"/>
      <c r="AB1295" s="163"/>
      <c r="AC1295" s="163"/>
      <c r="AD1295" s="163"/>
      <c r="AE1295" s="163"/>
      <c r="AF1295" s="163"/>
      <c r="AG1295" s="163"/>
      <c r="AH1295" s="163"/>
      <c r="AI1295" s="163"/>
      <c r="AJ1295" s="163"/>
      <c r="AK1295" s="163"/>
      <c r="AL1295" s="163"/>
      <c r="AM1295" s="163"/>
      <c r="AN1295" s="163"/>
      <c r="AO1295" s="163"/>
      <c r="AP1295" s="163"/>
      <c r="AQ1295" s="163"/>
      <c r="AR1295" s="163"/>
      <c r="AS1295" s="163"/>
      <c r="AT1295" s="163"/>
      <c r="AU1295" s="163"/>
      <c r="AV1295" s="163"/>
      <c r="AW1295" s="163"/>
      <c r="AX1295" s="163"/>
      <c r="AY1295" s="163"/>
      <c r="AZ1295" s="163"/>
      <c r="BA1295" s="163"/>
      <c r="BB1295" s="163"/>
      <c r="BC1295" s="187"/>
    </row>
    <row r="1296" spans="3:55" x14ac:dyDescent="0.2">
      <c r="C1296" s="163"/>
      <c r="D1296" s="163"/>
      <c r="E1296" s="163"/>
      <c r="F1296" s="163"/>
      <c r="G1296" s="163"/>
      <c r="H1296" s="163"/>
      <c r="I1296" s="163"/>
      <c r="J1296" s="163"/>
      <c r="K1296" s="163"/>
      <c r="L1296" s="163"/>
      <c r="M1296" s="163"/>
      <c r="N1296" s="163"/>
      <c r="O1296" s="163"/>
      <c r="P1296" s="163"/>
      <c r="Q1296" s="163"/>
      <c r="R1296" s="163"/>
      <c r="S1296" s="163"/>
      <c r="T1296" s="163"/>
      <c r="U1296" s="163"/>
      <c r="V1296" s="163"/>
      <c r="W1296" s="163"/>
      <c r="X1296" s="163"/>
      <c r="Y1296" s="163"/>
      <c r="Z1296" s="163"/>
      <c r="AA1296" s="163"/>
      <c r="AB1296" s="163"/>
      <c r="AC1296" s="163"/>
      <c r="AD1296" s="163"/>
      <c r="AE1296" s="163"/>
      <c r="AF1296" s="163"/>
      <c r="AG1296" s="163"/>
      <c r="AH1296" s="163"/>
      <c r="AI1296" s="163"/>
      <c r="AJ1296" s="163"/>
      <c r="AK1296" s="163"/>
      <c r="AL1296" s="163"/>
      <c r="AM1296" s="163"/>
      <c r="AN1296" s="163"/>
      <c r="AO1296" s="163"/>
      <c r="AP1296" s="163"/>
      <c r="AQ1296" s="163"/>
      <c r="AR1296" s="163"/>
      <c r="AS1296" s="163"/>
      <c r="AT1296" s="163"/>
      <c r="AU1296" s="163"/>
      <c r="AV1296" s="163"/>
      <c r="AW1296" s="163"/>
      <c r="AX1296" s="163"/>
      <c r="AY1296" s="163"/>
      <c r="AZ1296" s="163"/>
      <c r="BA1296" s="163"/>
      <c r="BB1296" s="163"/>
      <c r="BC1296" s="187"/>
    </row>
    <row r="1297" spans="3:55" x14ac:dyDescent="0.2">
      <c r="C1297" s="163"/>
      <c r="D1297" s="163"/>
      <c r="E1297" s="163"/>
      <c r="F1297" s="163"/>
      <c r="G1297" s="163"/>
      <c r="H1297" s="163"/>
      <c r="I1297" s="163"/>
      <c r="J1297" s="163"/>
      <c r="K1297" s="163"/>
      <c r="L1297" s="163"/>
      <c r="M1297" s="163"/>
      <c r="N1297" s="163"/>
      <c r="O1297" s="163"/>
      <c r="P1297" s="163"/>
      <c r="Q1297" s="163"/>
      <c r="R1297" s="163"/>
      <c r="S1297" s="163"/>
      <c r="T1297" s="163"/>
      <c r="U1297" s="163"/>
      <c r="V1297" s="163"/>
      <c r="W1297" s="163"/>
      <c r="X1297" s="163"/>
      <c r="Y1297" s="163"/>
      <c r="Z1297" s="163"/>
      <c r="AA1297" s="163"/>
      <c r="AB1297" s="163"/>
      <c r="AC1297" s="163"/>
      <c r="AD1297" s="163"/>
      <c r="AE1297" s="163"/>
      <c r="AF1297" s="163"/>
      <c r="AG1297" s="163"/>
      <c r="AH1297" s="163"/>
      <c r="AI1297" s="163"/>
      <c r="AJ1297" s="163"/>
      <c r="AK1297" s="163"/>
      <c r="AL1297" s="163"/>
      <c r="AM1297" s="163"/>
      <c r="AN1297" s="163"/>
      <c r="AO1297" s="163"/>
      <c r="AP1297" s="163"/>
      <c r="AQ1297" s="163"/>
      <c r="AR1297" s="163"/>
      <c r="AS1297" s="163"/>
      <c r="AT1297" s="163"/>
      <c r="AU1297" s="163"/>
      <c r="AV1297" s="163"/>
      <c r="AW1297" s="163"/>
      <c r="AX1297" s="163"/>
      <c r="AY1297" s="163"/>
      <c r="AZ1297" s="163"/>
      <c r="BA1297" s="163"/>
      <c r="BB1297" s="163"/>
      <c r="BC1297" s="187"/>
    </row>
    <row r="1298" spans="3:55" x14ac:dyDescent="0.2">
      <c r="C1298" s="163"/>
      <c r="D1298" s="163"/>
      <c r="E1298" s="163"/>
      <c r="F1298" s="163"/>
      <c r="G1298" s="163"/>
      <c r="H1298" s="163"/>
      <c r="I1298" s="163"/>
      <c r="J1298" s="163"/>
      <c r="K1298" s="163"/>
      <c r="L1298" s="163"/>
      <c r="M1298" s="163"/>
      <c r="N1298" s="163"/>
      <c r="O1298" s="163"/>
      <c r="P1298" s="163"/>
      <c r="Q1298" s="163"/>
      <c r="R1298" s="163"/>
      <c r="S1298" s="163"/>
      <c r="T1298" s="163"/>
      <c r="U1298" s="163"/>
      <c r="V1298" s="163"/>
      <c r="W1298" s="163"/>
      <c r="X1298" s="163"/>
      <c r="Y1298" s="163"/>
      <c r="Z1298" s="163"/>
      <c r="AA1298" s="163"/>
      <c r="AB1298" s="163"/>
      <c r="AC1298" s="163"/>
      <c r="AD1298" s="163"/>
      <c r="AE1298" s="163"/>
      <c r="AF1298" s="163"/>
      <c r="AG1298" s="163"/>
      <c r="AH1298" s="163"/>
      <c r="AI1298" s="163"/>
      <c r="AJ1298" s="163"/>
      <c r="AK1298" s="163"/>
      <c r="AL1298" s="163"/>
      <c r="AM1298" s="163"/>
      <c r="AN1298" s="163"/>
      <c r="AO1298" s="163"/>
      <c r="AP1298" s="163"/>
      <c r="AQ1298" s="163"/>
      <c r="AR1298" s="163"/>
      <c r="AS1298" s="163"/>
      <c r="AT1298" s="163"/>
      <c r="AU1298" s="163"/>
      <c r="AV1298" s="163"/>
      <c r="AW1298" s="163"/>
      <c r="AX1298" s="163"/>
      <c r="AY1298" s="163"/>
      <c r="AZ1298" s="163"/>
      <c r="BA1298" s="163"/>
      <c r="BB1298" s="163"/>
      <c r="BC1298" s="187"/>
    </row>
    <row r="1299" spans="3:55" x14ac:dyDescent="0.2">
      <c r="C1299" s="163"/>
      <c r="D1299" s="163"/>
      <c r="E1299" s="163"/>
      <c r="F1299" s="163"/>
      <c r="G1299" s="163"/>
      <c r="H1299" s="163"/>
      <c r="I1299" s="163"/>
      <c r="J1299" s="163"/>
      <c r="K1299" s="163"/>
      <c r="L1299" s="163"/>
      <c r="M1299" s="163"/>
      <c r="N1299" s="163"/>
      <c r="O1299" s="163"/>
      <c r="P1299" s="163"/>
      <c r="Q1299" s="163"/>
      <c r="R1299" s="163"/>
      <c r="S1299" s="163"/>
      <c r="T1299" s="163"/>
      <c r="U1299" s="163"/>
      <c r="V1299" s="163"/>
      <c r="W1299" s="163"/>
      <c r="X1299" s="163"/>
      <c r="Y1299" s="163"/>
      <c r="Z1299" s="163"/>
      <c r="AA1299" s="163"/>
      <c r="AB1299" s="163"/>
      <c r="AC1299" s="163"/>
      <c r="AD1299" s="163"/>
      <c r="AE1299" s="163"/>
      <c r="AF1299" s="163"/>
      <c r="AG1299" s="163"/>
      <c r="AH1299" s="163"/>
      <c r="AI1299" s="163"/>
      <c r="AJ1299" s="163"/>
      <c r="AK1299" s="163"/>
      <c r="AL1299" s="163"/>
      <c r="AM1299" s="163"/>
      <c r="AN1299" s="163"/>
      <c r="AO1299" s="163"/>
      <c r="AP1299" s="163"/>
      <c r="AQ1299" s="163"/>
      <c r="AR1299" s="163"/>
      <c r="AS1299" s="163"/>
      <c r="AT1299" s="163"/>
      <c r="AU1299" s="163"/>
      <c r="AV1299" s="163"/>
      <c r="AW1299" s="163"/>
      <c r="AX1299" s="163"/>
      <c r="AY1299" s="163"/>
      <c r="AZ1299" s="163"/>
      <c r="BA1299" s="163"/>
      <c r="BB1299" s="163"/>
      <c r="BC1299" s="187"/>
    </row>
    <row r="1300" spans="3:55" x14ac:dyDescent="0.2">
      <c r="C1300" s="163"/>
      <c r="D1300" s="163"/>
      <c r="E1300" s="163"/>
      <c r="F1300" s="163"/>
      <c r="G1300" s="163"/>
      <c r="H1300" s="163"/>
      <c r="I1300" s="163"/>
      <c r="J1300" s="163"/>
      <c r="K1300" s="163"/>
      <c r="L1300" s="163"/>
      <c r="M1300" s="163"/>
      <c r="N1300" s="163"/>
      <c r="O1300" s="163"/>
      <c r="P1300" s="163"/>
      <c r="Q1300" s="163"/>
      <c r="R1300" s="163"/>
      <c r="S1300" s="163"/>
      <c r="T1300" s="163"/>
      <c r="U1300" s="163"/>
      <c r="V1300" s="163"/>
      <c r="W1300" s="163"/>
      <c r="X1300" s="163"/>
      <c r="Y1300" s="163"/>
      <c r="Z1300" s="163"/>
      <c r="AA1300" s="163"/>
      <c r="AB1300" s="163"/>
      <c r="AC1300" s="163"/>
      <c r="AD1300" s="163"/>
      <c r="AE1300" s="163"/>
      <c r="AF1300" s="163"/>
      <c r="AG1300" s="163"/>
      <c r="AH1300" s="163"/>
      <c r="AI1300" s="163"/>
      <c r="AJ1300" s="163"/>
      <c r="AK1300" s="163"/>
      <c r="AL1300" s="163"/>
      <c r="AM1300" s="163"/>
      <c r="AN1300" s="163"/>
      <c r="AO1300" s="163"/>
      <c r="AP1300" s="163"/>
      <c r="AQ1300" s="163"/>
      <c r="AR1300" s="163"/>
      <c r="AS1300" s="163"/>
      <c r="AT1300" s="163"/>
      <c r="AU1300" s="163"/>
      <c r="AV1300" s="163"/>
      <c r="AW1300" s="163"/>
      <c r="AX1300" s="163"/>
      <c r="AY1300" s="163"/>
      <c r="AZ1300" s="163"/>
      <c r="BA1300" s="163"/>
      <c r="BB1300" s="163"/>
      <c r="BC1300" s="187"/>
    </row>
    <row r="1301" spans="3:55" x14ac:dyDescent="0.2">
      <c r="C1301" s="163"/>
      <c r="D1301" s="163"/>
      <c r="E1301" s="163"/>
      <c r="F1301" s="163"/>
      <c r="G1301" s="163"/>
      <c r="H1301" s="163"/>
      <c r="I1301" s="163"/>
      <c r="J1301" s="163"/>
      <c r="K1301" s="163"/>
      <c r="L1301" s="163"/>
      <c r="M1301" s="163"/>
      <c r="N1301" s="163"/>
      <c r="O1301" s="163"/>
      <c r="P1301" s="163"/>
      <c r="Q1301" s="163"/>
      <c r="R1301" s="163"/>
      <c r="S1301" s="163"/>
      <c r="T1301" s="163"/>
      <c r="U1301" s="163"/>
      <c r="V1301" s="163"/>
      <c r="W1301" s="163"/>
      <c r="X1301" s="163"/>
      <c r="Y1301" s="163"/>
      <c r="Z1301" s="163"/>
      <c r="AA1301" s="163"/>
      <c r="AB1301" s="163"/>
      <c r="AC1301" s="163"/>
      <c r="AD1301" s="163"/>
      <c r="AE1301" s="163"/>
      <c r="AF1301" s="163"/>
      <c r="AG1301" s="163"/>
      <c r="AH1301" s="163"/>
      <c r="AI1301" s="163"/>
      <c r="AJ1301" s="163"/>
      <c r="AK1301" s="163"/>
      <c r="AL1301" s="163"/>
      <c r="AM1301" s="163"/>
      <c r="AN1301" s="163"/>
      <c r="AO1301" s="163"/>
      <c r="AP1301" s="163"/>
      <c r="AQ1301" s="163"/>
      <c r="AR1301" s="163"/>
      <c r="AS1301" s="163"/>
      <c r="AT1301" s="163"/>
      <c r="AU1301" s="163"/>
      <c r="AV1301" s="163"/>
      <c r="AW1301" s="163"/>
      <c r="AX1301" s="163"/>
      <c r="AY1301" s="163"/>
      <c r="AZ1301" s="163"/>
      <c r="BA1301" s="163"/>
      <c r="BB1301" s="163"/>
      <c r="BC1301" s="187"/>
    </row>
    <row r="1302" spans="3:55" x14ac:dyDescent="0.2">
      <c r="C1302" s="163"/>
      <c r="D1302" s="163"/>
      <c r="E1302" s="163"/>
      <c r="F1302" s="163"/>
      <c r="G1302" s="163"/>
      <c r="H1302" s="163"/>
      <c r="I1302" s="163"/>
      <c r="J1302" s="163"/>
      <c r="K1302" s="163"/>
      <c r="L1302" s="163"/>
      <c r="M1302" s="163"/>
      <c r="N1302" s="163"/>
      <c r="O1302" s="163"/>
      <c r="P1302" s="163"/>
      <c r="Q1302" s="163"/>
      <c r="R1302" s="163"/>
      <c r="S1302" s="163"/>
      <c r="T1302" s="163"/>
      <c r="U1302" s="163"/>
      <c r="V1302" s="163"/>
      <c r="W1302" s="163"/>
      <c r="X1302" s="163"/>
      <c r="Y1302" s="163"/>
      <c r="Z1302" s="163"/>
      <c r="AA1302" s="163"/>
      <c r="AB1302" s="163"/>
      <c r="AC1302" s="163"/>
      <c r="AD1302" s="163"/>
      <c r="AE1302" s="163"/>
      <c r="AF1302" s="163"/>
      <c r="AG1302" s="163"/>
      <c r="AH1302" s="163"/>
      <c r="AI1302" s="163"/>
      <c r="AJ1302" s="163"/>
      <c r="AK1302" s="163"/>
      <c r="AL1302" s="163"/>
      <c r="AM1302" s="163"/>
      <c r="AN1302" s="163"/>
      <c r="AO1302" s="163"/>
      <c r="AP1302" s="163"/>
      <c r="AQ1302" s="163"/>
      <c r="AR1302" s="163"/>
      <c r="AS1302" s="163"/>
      <c r="AT1302" s="163"/>
      <c r="AU1302" s="163"/>
      <c r="AV1302" s="163"/>
      <c r="AW1302" s="163"/>
      <c r="AX1302" s="163"/>
      <c r="AY1302" s="163"/>
      <c r="AZ1302" s="163"/>
      <c r="BA1302" s="163"/>
      <c r="BB1302" s="163"/>
      <c r="BC1302" s="187"/>
    </row>
    <row r="1303" spans="3:55" x14ac:dyDescent="0.2">
      <c r="C1303" s="163"/>
      <c r="D1303" s="163"/>
      <c r="E1303" s="163"/>
      <c r="F1303" s="163"/>
      <c r="G1303" s="163"/>
      <c r="H1303" s="163"/>
      <c r="I1303" s="163"/>
      <c r="J1303" s="163"/>
      <c r="K1303" s="163"/>
      <c r="L1303" s="163"/>
      <c r="M1303" s="163"/>
      <c r="N1303" s="163"/>
      <c r="O1303" s="163"/>
      <c r="P1303" s="163"/>
      <c r="Q1303" s="163"/>
      <c r="R1303" s="163"/>
      <c r="S1303" s="163"/>
      <c r="T1303" s="163"/>
      <c r="U1303" s="163"/>
      <c r="V1303" s="163"/>
      <c r="W1303" s="163"/>
      <c r="X1303" s="163"/>
      <c r="Y1303" s="163"/>
      <c r="Z1303" s="163"/>
      <c r="AA1303" s="163"/>
      <c r="AB1303" s="163"/>
      <c r="AC1303" s="163"/>
      <c r="AD1303" s="163"/>
      <c r="AE1303" s="163"/>
      <c r="AF1303" s="163"/>
      <c r="AG1303" s="163"/>
      <c r="AH1303" s="163"/>
      <c r="AI1303" s="163"/>
      <c r="AJ1303" s="163"/>
      <c r="AK1303" s="163"/>
      <c r="AL1303" s="163"/>
      <c r="AM1303" s="163"/>
      <c r="AN1303" s="163"/>
      <c r="AO1303" s="163"/>
      <c r="AP1303" s="163"/>
      <c r="AQ1303" s="163"/>
      <c r="AR1303" s="163"/>
      <c r="AS1303" s="163"/>
      <c r="AT1303" s="163"/>
      <c r="AU1303" s="163"/>
      <c r="AV1303" s="163"/>
      <c r="AW1303" s="163"/>
      <c r="AX1303" s="163"/>
      <c r="AY1303" s="163"/>
      <c r="AZ1303" s="163"/>
      <c r="BA1303" s="163"/>
      <c r="BB1303" s="163"/>
      <c r="BC1303" s="187"/>
    </row>
    <row r="1304" spans="3:55" x14ac:dyDescent="0.2">
      <c r="C1304" s="163"/>
      <c r="D1304" s="163"/>
      <c r="E1304" s="163"/>
      <c r="F1304" s="163"/>
      <c r="G1304" s="163"/>
      <c r="H1304" s="163"/>
      <c r="I1304" s="163"/>
      <c r="J1304" s="163"/>
      <c r="K1304" s="163"/>
      <c r="L1304" s="163"/>
      <c r="M1304" s="163"/>
      <c r="N1304" s="163"/>
      <c r="O1304" s="163"/>
      <c r="P1304" s="163"/>
      <c r="Q1304" s="163"/>
      <c r="R1304" s="163"/>
      <c r="S1304" s="163"/>
      <c r="T1304" s="163"/>
      <c r="U1304" s="163"/>
      <c r="V1304" s="163"/>
      <c r="W1304" s="163"/>
      <c r="X1304" s="163"/>
      <c r="Y1304" s="163"/>
      <c r="Z1304" s="163"/>
      <c r="AA1304" s="163"/>
      <c r="AB1304" s="163"/>
      <c r="AC1304" s="163"/>
      <c r="AD1304" s="163"/>
      <c r="AE1304" s="163"/>
      <c r="AF1304" s="163"/>
      <c r="AG1304" s="163"/>
      <c r="AH1304" s="163"/>
      <c r="AI1304" s="163"/>
      <c r="AJ1304" s="163"/>
      <c r="AK1304" s="163"/>
      <c r="AL1304" s="163"/>
      <c r="AM1304" s="163"/>
      <c r="AN1304" s="163"/>
      <c r="AO1304" s="163"/>
      <c r="AP1304" s="163"/>
      <c r="AQ1304" s="163"/>
      <c r="AR1304" s="163"/>
      <c r="AS1304" s="163"/>
      <c r="AT1304" s="163"/>
      <c r="AU1304" s="163"/>
      <c r="AV1304" s="163"/>
      <c r="AW1304" s="163"/>
      <c r="AX1304" s="163"/>
      <c r="AY1304" s="163"/>
      <c r="AZ1304" s="163"/>
      <c r="BA1304" s="163"/>
      <c r="BB1304" s="163"/>
      <c r="BC1304" s="187"/>
    </row>
    <row r="1305" spans="3:55" x14ac:dyDescent="0.2">
      <c r="C1305" s="163"/>
      <c r="D1305" s="163"/>
      <c r="E1305" s="163"/>
      <c r="F1305" s="163"/>
      <c r="G1305" s="163"/>
      <c r="H1305" s="163"/>
      <c r="I1305" s="163"/>
      <c r="J1305" s="163"/>
      <c r="K1305" s="163"/>
      <c r="L1305" s="163"/>
      <c r="M1305" s="163"/>
      <c r="N1305" s="163"/>
      <c r="O1305" s="163"/>
      <c r="P1305" s="163"/>
      <c r="Q1305" s="163"/>
      <c r="R1305" s="163"/>
      <c r="S1305" s="163"/>
      <c r="T1305" s="163"/>
      <c r="U1305" s="163"/>
      <c r="V1305" s="163"/>
      <c r="W1305" s="163"/>
      <c r="X1305" s="163"/>
      <c r="Y1305" s="163"/>
      <c r="Z1305" s="163"/>
      <c r="AA1305" s="163"/>
      <c r="AB1305" s="163"/>
      <c r="AC1305" s="163"/>
      <c r="AD1305" s="163"/>
      <c r="AE1305" s="163"/>
      <c r="AF1305" s="163"/>
      <c r="AG1305" s="163"/>
      <c r="AH1305" s="163"/>
      <c r="AI1305" s="163"/>
      <c r="AJ1305" s="163"/>
      <c r="AK1305" s="163"/>
      <c r="AL1305" s="163"/>
      <c r="AM1305" s="163"/>
      <c r="AN1305" s="163"/>
      <c r="AO1305" s="163"/>
      <c r="AP1305" s="163"/>
      <c r="AQ1305" s="163"/>
      <c r="AR1305" s="163"/>
      <c r="AS1305" s="163"/>
      <c r="AT1305" s="163"/>
      <c r="AU1305" s="163"/>
      <c r="AV1305" s="163"/>
      <c r="AW1305" s="163"/>
      <c r="AX1305" s="163"/>
      <c r="AY1305" s="163"/>
      <c r="AZ1305" s="163"/>
      <c r="BA1305" s="163"/>
      <c r="BB1305" s="163"/>
      <c r="BC1305" s="187"/>
    </row>
    <row r="1306" spans="3:55" x14ac:dyDescent="0.2">
      <c r="C1306" s="163"/>
      <c r="D1306" s="163"/>
      <c r="E1306" s="163"/>
      <c r="F1306" s="163"/>
      <c r="G1306" s="163"/>
      <c r="H1306" s="163"/>
      <c r="I1306" s="163"/>
      <c r="J1306" s="163"/>
      <c r="K1306" s="163"/>
      <c r="L1306" s="163"/>
      <c r="M1306" s="163"/>
      <c r="N1306" s="163"/>
      <c r="O1306" s="163"/>
      <c r="P1306" s="163"/>
      <c r="Q1306" s="163"/>
      <c r="R1306" s="163"/>
      <c r="S1306" s="163"/>
      <c r="T1306" s="163"/>
      <c r="U1306" s="163"/>
      <c r="V1306" s="163"/>
      <c r="W1306" s="163"/>
      <c r="X1306" s="163"/>
      <c r="Y1306" s="163"/>
      <c r="Z1306" s="163"/>
      <c r="AA1306" s="163"/>
      <c r="AB1306" s="163"/>
      <c r="AC1306" s="163"/>
      <c r="AD1306" s="163"/>
      <c r="AE1306" s="163"/>
      <c r="AF1306" s="163"/>
      <c r="AG1306" s="163"/>
      <c r="AH1306" s="163"/>
      <c r="AI1306" s="163"/>
      <c r="AJ1306" s="163"/>
      <c r="AK1306" s="163"/>
      <c r="AL1306" s="163"/>
      <c r="AM1306" s="163"/>
      <c r="AN1306" s="163"/>
      <c r="AO1306" s="163"/>
      <c r="AP1306" s="163"/>
      <c r="AQ1306" s="163"/>
      <c r="AR1306" s="163"/>
      <c r="AS1306" s="163"/>
      <c r="AT1306" s="163"/>
      <c r="AU1306" s="163"/>
      <c r="AV1306" s="163"/>
      <c r="AW1306" s="163"/>
      <c r="AX1306" s="163"/>
      <c r="AY1306" s="163"/>
      <c r="AZ1306" s="163"/>
      <c r="BA1306" s="163"/>
      <c r="BB1306" s="163"/>
      <c r="BC1306" s="187"/>
    </row>
    <row r="1307" spans="3:55" x14ac:dyDescent="0.2">
      <c r="C1307" s="163"/>
      <c r="D1307" s="163"/>
      <c r="E1307" s="163"/>
      <c r="F1307" s="163"/>
      <c r="G1307" s="163"/>
      <c r="H1307" s="163"/>
      <c r="I1307" s="163"/>
      <c r="J1307" s="163"/>
      <c r="K1307" s="163"/>
      <c r="L1307" s="163"/>
      <c r="M1307" s="163"/>
      <c r="N1307" s="163"/>
      <c r="O1307" s="163"/>
      <c r="P1307" s="163"/>
      <c r="Q1307" s="163"/>
      <c r="R1307" s="163"/>
      <c r="S1307" s="163"/>
      <c r="T1307" s="163"/>
      <c r="U1307" s="163"/>
      <c r="V1307" s="163"/>
      <c r="W1307" s="163"/>
      <c r="X1307" s="163"/>
      <c r="Y1307" s="163"/>
      <c r="Z1307" s="163"/>
      <c r="AA1307" s="163"/>
      <c r="AB1307" s="163"/>
      <c r="AC1307" s="163"/>
      <c r="AD1307" s="163"/>
      <c r="AE1307" s="163"/>
      <c r="AF1307" s="163"/>
      <c r="AG1307" s="163"/>
      <c r="AH1307" s="163"/>
      <c r="AI1307" s="163"/>
      <c r="AJ1307" s="163"/>
      <c r="AK1307" s="163"/>
      <c r="AL1307" s="163"/>
      <c r="AM1307" s="163"/>
      <c r="AN1307" s="163"/>
      <c r="AO1307" s="163"/>
      <c r="AP1307" s="163"/>
      <c r="AQ1307" s="163"/>
      <c r="AR1307" s="163"/>
      <c r="AS1307" s="163"/>
      <c r="AT1307" s="163"/>
      <c r="AU1307" s="163"/>
      <c r="AV1307" s="163"/>
      <c r="AW1307" s="163"/>
      <c r="AX1307" s="163"/>
      <c r="AY1307" s="163"/>
      <c r="AZ1307" s="163"/>
      <c r="BA1307" s="163"/>
      <c r="BB1307" s="163"/>
      <c r="BC1307" s="187"/>
    </row>
    <row r="1308" spans="3:55" x14ac:dyDescent="0.2">
      <c r="C1308" s="163"/>
      <c r="D1308" s="163"/>
      <c r="E1308" s="163"/>
      <c r="F1308" s="163"/>
      <c r="G1308" s="163"/>
      <c r="H1308" s="163"/>
      <c r="I1308" s="163"/>
      <c r="J1308" s="163"/>
      <c r="K1308" s="163"/>
      <c r="L1308" s="163"/>
      <c r="M1308" s="163"/>
      <c r="N1308" s="163"/>
      <c r="O1308" s="163"/>
      <c r="P1308" s="163"/>
      <c r="Q1308" s="163"/>
      <c r="R1308" s="163"/>
      <c r="S1308" s="163"/>
      <c r="T1308" s="163"/>
      <c r="U1308" s="163"/>
      <c r="V1308" s="163"/>
      <c r="W1308" s="163"/>
      <c r="X1308" s="163"/>
      <c r="Y1308" s="163"/>
      <c r="Z1308" s="163"/>
      <c r="AA1308" s="163"/>
      <c r="AB1308" s="163"/>
      <c r="AC1308" s="163"/>
      <c r="AD1308" s="163"/>
      <c r="AE1308" s="163"/>
      <c r="AF1308" s="163"/>
      <c r="AG1308" s="163"/>
      <c r="AH1308" s="163"/>
      <c r="AI1308" s="163"/>
      <c r="AJ1308" s="163"/>
      <c r="AK1308" s="163"/>
      <c r="AL1308" s="163"/>
      <c r="AM1308" s="163"/>
      <c r="AN1308" s="163"/>
      <c r="AO1308" s="163"/>
      <c r="AP1308" s="163"/>
      <c r="AQ1308" s="163"/>
      <c r="AR1308" s="163"/>
      <c r="AS1308" s="163"/>
      <c r="AT1308" s="163"/>
      <c r="AU1308" s="163"/>
      <c r="AV1308" s="163"/>
      <c r="AW1308" s="163"/>
      <c r="AX1308" s="163"/>
      <c r="AY1308" s="163"/>
      <c r="AZ1308" s="163"/>
      <c r="BA1308" s="163"/>
      <c r="BB1308" s="163"/>
      <c r="BC1308" s="187"/>
    </row>
    <row r="1309" spans="3:55" x14ac:dyDescent="0.2">
      <c r="C1309" s="163"/>
      <c r="D1309" s="163"/>
      <c r="E1309" s="163"/>
      <c r="F1309" s="163"/>
      <c r="G1309" s="163"/>
      <c r="H1309" s="163"/>
      <c r="I1309" s="163"/>
      <c r="J1309" s="163"/>
      <c r="K1309" s="163"/>
      <c r="L1309" s="163"/>
      <c r="M1309" s="163"/>
      <c r="N1309" s="163"/>
      <c r="O1309" s="163"/>
      <c r="P1309" s="163"/>
      <c r="Q1309" s="163"/>
      <c r="R1309" s="163"/>
      <c r="S1309" s="163"/>
      <c r="T1309" s="163"/>
      <c r="U1309" s="163"/>
      <c r="V1309" s="163"/>
      <c r="W1309" s="163"/>
      <c r="X1309" s="163"/>
      <c r="Y1309" s="163"/>
      <c r="Z1309" s="163"/>
      <c r="AA1309" s="163"/>
      <c r="AB1309" s="163"/>
      <c r="AC1309" s="163"/>
      <c r="AD1309" s="163"/>
      <c r="AE1309" s="163"/>
      <c r="AF1309" s="163"/>
      <c r="AG1309" s="163"/>
      <c r="AH1309" s="163"/>
      <c r="AI1309" s="163"/>
      <c r="AJ1309" s="163"/>
      <c r="AK1309" s="163"/>
      <c r="AL1309" s="163"/>
      <c r="AM1309" s="163"/>
      <c r="AN1309" s="163"/>
      <c r="AO1309" s="163"/>
      <c r="AP1309" s="163"/>
      <c r="AQ1309" s="163"/>
      <c r="AR1309" s="163"/>
      <c r="AS1309" s="163"/>
      <c r="AT1309" s="163"/>
      <c r="AU1309" s="163"/>
      <c r="AV1309" s="163"/>
      <c r="AW1309" s="163"/>
      <c r="AX1309" s="163"/>
      <c r="AY1309" s="163"/>
      <c r="AZ1309" s="163"/>
      <c r="BA1309" s="163"/>
      <c r="BB1309" s="163"/>
      <c r="BC1309" s="187"/>
    </row>
    <row r="1310" spans="3:55" x14ac:dyDescent="0.2">
      <c r="C1310" s="163"/>
      <c r="D1310" s="163"/>
      <c r="E1310" s="163"/>
      <c r="F1310" s="163"/>
      <c r="G1310" s="163"/>
      <c r="H1310" s="163"/>
      <c r="I1310" s="163"/>
      <c r="J1310" s="163"/>
      <c r="K1310" s="163"/>
      <c r="L1310" s="163"/>
      <c r="M1310" s="163"/>
      <c r="N1310" s="163"/>
      <c r="O1310" s="163"/>
      <c r="P1310" s="163"/>
      <c r="Q1310" s="163"/>
      <c r="R1310" s="163"/>
      <c r="S1310" s="163"/>
      <c r="T1310" s="163"/>
      <c r="U1310" s="163"/>
      <c r="V1310" s="163"/>
      <c r="W1310" s="163"/>
      <c r="X1310" s="163"/>
      <c r="Y1310" s="163"/>
      <c r="Z1310" s="163"/>
      <c r="AA1310" s="163"/>
      <c r="AB1310" s="163"/>
      <c r="AC1310" s="163"/>
      <c r="AD1310" s="163"/>
      <c r="AE1310" s="163"/>
      <c r="AF1310" s="163"/>
      <c r="AG1310" s="163"/>
      <c r="AH1310" s="163"/>
      <c r="AI1310" s="163"/>
      <c r="AJ1310" s="163"/>
      <c r="AK1310" s="163"/>
      <c r="AL1310" s="163"/>
      <c r="AM1310" s="163"/>
      <c r="AN1310" s="163"/>
      <c r="AO1310" s="163"/>
      <c r="AP1310" s="163"/>
      <c r="AQ1310" s="163"/>
      <c r="AR1310" s="163"/>
      <c r="AS1310" s="163"/>
      <c r="AT1310" s="163"/>
      <c r="AU1310" s="163"/>
      <c r="AV1310" s="163"/>
      <c r="AW1310" s="163"/>
      <c r="AX1310" s="163"/>
      <c r="AY1310" s="163"/>
      <c r="AZ1310" s="163"/>
      <c r="BA1310" s="163"/>
      <c r="BB1310" s="163"/>
      <c r="BC1310" s="187"/>
    </row>
    <row r="1311" spans="3:55" x14ac:dyDescent="0.2">
      <c r="C1311" s="163"/>
      <c r="D1311" s="163"/>
      <c r="E1311" s="163"/>
      <c r="F1311" s="163"/>
      <c r="G1311" s="163"/>
      <c r="H1311" s="163"/>
      <c r="I1311" s="163"/>
      <c r="J1311" s="163"/>
      <c r="K1311" s="163"/>
      <c r="L1311" s="163"/>
      <c r="M1311" s="163"/>
      <c r="N1311" s="163"/>
      <c r="O1311" s="163"/>
      <c r="P1311" s="163"/>
      <c r="Q1311" s="163"/>
      <c r="R1311" s="163"/>
      <c r="S1311" s="163"/>
      <c r="T1311" s="163"/>
      <c r="U1311" s="163"/>
      <c r="V1311" s="163"/>
      <c r="W1311" s="163"/>
      <c r="X1311" s="163"/>
      <c r="Y1311" s="163"/>
      <c r="Z1311" s="163"/>
      <c r="AA1311" s="163"/>
      <c r="AB1311" s="163"/>
      <c r="AC1311" s="163"/>
      <c r="AD1311" s="163"/>
      <c r="AE1311" s="163"/>
      <c r="AF1311" s="163"/>
      <c r="AG1311" s="163"/>
      <c r="AH1311" s="163"/>
      <c r="AI1311" s="163"/>
      <c r="AJ1311" s="163"/>
      <c r="AK1311" s="163"/>
      <c r="AL1311" s="163"/>
      <c r="AM1311" s="163"/>
      <c r="AN1311" s="163"/>
      <c r="AO1311" s="163"/>
      <c r="AP1311" s="163"/>
      <c r="AQ1311" s="163"/>
      <c r="AR1311" s="163"/>
      <c r="AS1311" s="163"/>
      <c r="AT1311" s="163"/>
      <c r="AU1311" s="163"/>
      <c r="AV1311" s="163"/>
      <c r="AW1311" s="163"/>
      <c r="AX1311" s="163"/>
      <c r="AY1311" s="163"/>
      <c r="AZ1311" s="163"/>
      <c r="BA1311" s="163"/>
      <c r="BB1311" s="163"/>
      <c r="BC1311" s="187"/>
    </row>
    <row r="1312" spans="3:55" x14ac:dyDescent="0.2">
      <c r="C1312" s="163"/>
      <c r="D1312" s="163"/>
      <c r="E1312" s="163"/>
      <c r="F1312" s="163"/>
      <c r="G1312" s="163"/>
      <c r="H1312" s="163"/>
      <c r="I1312" s="163"/>
      <c r="J1312" s="163"/>
      <c r="K1312" s="163"/>
      <c r="L1312" s="163"/>
      <c r="M1312" s="163"/>
      <c r="N1312" s="163"/>
      <c r="O1312" s="163"/>
      <c r="P1312" s="163"/>
      <c r="Q1312" s="163"/>
      <c r="R1312" s="163"/>
      <c r="S1312" s="163"/>
      <c r="T1312" s="163"/>
      <c r="U1312" s="163"/>
      <c r="V1312" s="163"/>
      <c r="W1312" s="163"/>
      <c r="X1312" s="163"/>
      <c r="Y1312" s="163"/>
      <c r="Z1312" s="163"/>
      <c r="AA1312" s="163"/>
      <c r="AB1312" s="163"/>
      <c r="AC1312" s="163"/>
      <c r="AD1312" s="163"/>
      <c r="AE1312" s="163"/>
      <c r="AF1312" s="163"/>
      <c r="AG1312" s="163"/>
      <c r="AH1312" s="163"/>
      <c r="AI1312" s="163"/>
      <c r="AJ1312" s="163"/>
      <c r="AK1312" s="163"/>
      <c r="AL1312" s="163"/>
      <c r="AM1312" s="163"/>
      <c r="AN1312" s="163"/>
      <c r="AO1312" s="163"/>
      <c r="AP1312" s="163"/>
      <c r="AQ1312" s="163"/>
      <c r="AR1312" s="163"/>
      <c r="AS1312" s="163"/>
      <c r="AT1312" s="163"/>
      <c r="AU1312" s="163"/>
      <c r="AV1312" s="163"/>
      <c r="AW1312" s="163"/>
      <c r="AX1312" s="163"/>
      <c r="AY1312" s="163"/>
      <c r="AZ1312" s="163"/>
      <c r="BA1312" s="163"/>
      <c r="BB1312" s="163"/>
      <c r="BC1312" s="187"/>
    </row>
    <row r="1313" spans="3:55" x14ac:dyDescent="0.2">
      <c r="C1313" s="163"/>
      <c r="D1313" s="163"/>
      <c r="E1313" s="163"/>
      <c r="F1313" s="163"/>
      <c r="G1313" s="163"/>
      <c r="H1313" s="163"/>
      <c r="I1313" s="163"/>
      <c r="J1313" s="163"/>
      <c r="K1313" s="163"/>
      <c r="L1313" s="163"/>
      <c r="M1313" s="163"/>
      <c r="N1313" s="163"/>
      <c r="O1313" s="163"/>
      <c r="P1313" s="163"/>
      <c r="Q1313" s="163"/>
      <c r="R1313" s="163"/>
      <c r="S1313" s="163"/>
      <c r="T1313" s="163"/>
      <c r="U1313" s="163"/>
      <c r="V1313" s="163"/>
      <c r="W1313" s="163"/>
      <c r="X1313" s="163"/>
      <c r="Y1313" s="163"/>
      <c r="Z1313" s="163"/>
      <c r="AA1313" s="163"/>
      <c r="AB1313" s="163"/>
      <c r="AC1313" s="163"/>
      <c r="AD1313" s="163"/>
      <c r="AE1313" s="163"/>
      <c r="AF1313" s="163"/>
      <c r="AG1313" s="163"/>
      <c r="AH1313" s="163"/>
      <c r="AI1313" s="163"/>
      <c r="AJ1313" s="163"/>
      <c r="AK1313" s="163"/>
      <c r="AL1313" s="163"/>
      <c r="AM1313" s="163"/>
      <c r="AN1313" s="163"/>
      <c r="AO1313" s="163"/>
      <c r="AP1313" s="163"/>
      <c r="AQ1313" s="163"/>
      <c r="AR1313" s="163"/>
      <c r="AS1313" s="163"/>
      <c r="AT1313" s="163"/>
      <c r="AU1313" s="163"/>
      <c r="AV1313" s="163"/>
      <c r="AW1313" s="163"/>
      <c r="AX1313" s="163"/>
      <c r="AY1313" s="163"/>
      <c r="AZ1313" s="163"/>
      <c r="BA1313" s="163"/>
      <c r="BB1313" s="163"/>
      <c r="BC1313" s="187"/>
    </row>
    <row r="1314" spans="3:55" x14ac:dyDescent="0.2">
      <c r="C1314" s="163"/>
      <c r="D1314" s="163"/>
      <c r="E1314" s="163"/>
      <c r="F1314" s="163"/>
      <c r="G1314" s="163"/>
      <c r="H1314" s="163"/>
      <c r="I1314" s="163"/>
      <c r="J1314" s="163"/>
      <c r="K1314" s="163"/>
      <c r="L1314" s="163"/>
      <c r="M1314" s="163"/>
      <c r="N1314" s="163"/>
      <c r="O1314" s="163"/>
      <c r="P1314" s="163"/>
      <c r="Q1314" s="163"/>
      <c r="R1314" s="163"/>
      <c r="S1314" s="163"/>
      <c r="T1314" s="163"/>
      <c r="U1314" s="163"/>
      <c r="V1314" s="163"/>
      <c r="W1314" s="163"/>
      <c r="X1314" s="163"/>
      <c r="Y1314" s="163"/>
      <c r="Z1314" s="163"/>
      <c r="AA1314" s="163"/>
      <c r="AB1314" s="163"/>
      <c r="AC1314" s="163"/>
      <c r="AD1314" s="163"/>
      <c r="AE1314" s="163"/>
      <c r="AF1314" s="163"/>
      <c r="AG1314" s="163"/>
      <c r="AH1314" s="163"/>
      <c r="AI1314" s="163"/>
      <c r="AJ1314" s="163"/>
      <c r="AK1314" s="163"/>
      <c r="AL1314" s="163"/>
      <c r="AM1314" s="163"/>
      <c r="AN1314" s="163"/>
      <c r="AO1314" s="163"/>
      <c r="AP1314" s="163"/>
      <c r="AQ1314" s="163"/>
      <c r="AR1314" s="163"/>
      <c r="AS1314" s="163"/>
      <c r="AT1314" s="163"/>
      <c r="AU1314" s="163"/>
      <c r="AV1314" s="163"/>
      <c r="AW1314" s="163"/>
      <c r="AX1314" s="163"/>
      <c r="AY1314" s="163"/>
      <c r="AZ1314" s="163"/>
      <c r="BA1314" s="163"/>
      <c r="BB1314" s="163"/>
      <c r="BC1314" s="187"/>
    </row>
    <row r="1315" spans="3:55" x14ac:dyDescent="0.2">
      <c r="C1315" s="163"/>
      <c r="D1315" s="163"/>
      <c r="E1315" s="163"/>
      <c r="F1315" s="163"/>
      <c r="G1315" s="163"/>
      <c r="H1315" s="163"/>
      <c r="I1315" s="163"/>
      <c r="J1315" s="163"/>
      <c r="K1315" s="163"/>
      <c r="L1315" s="163"/>
      <c r="M1315" s="163"/>
      <c r="N1315" s="163"/>
      <c r="O1315" s="163"/>
      <c r="P1315" s="163"/>
      <c r="Q1315" s="163"/>
      <c r="R1315" s="163"/>
      <c r="S1315" s="163"/>
      <c r="T1315" s="163"/>
      <c r="U1315" s="163"/>
      <c r="V1315" s="163"/>
      <c r="W1315" s="163"/>
      <c r="X1315" s="163"/>
      <c r="Y1315" s="163"/>
      <c r="Z1315" s="163"/>
      <c r="AA1315" s="163"/>
      <c r="AB1315" s="163"/>
      <c r="AC1315" s="163"/>
      <c r="AD1315" s="163"/>
      <c r="AE1315" s="163"/>
      <c r="AF1315" s="163"/>
      <c r="AG1315" s="163"/>
      <c r="AH1315" s="163"/>
      <c r="AI1315" s="163"/>
      <c r="AJ1315" s="163"/>
      <c r="AK1315" s="163"/>
      <c r="AL1315" s="163"/>
      <c r="AM1315" s="163"/>
      <c r="AN1315" s="163"/>
      <c r="AO1315" s="163"/>
      <c r="AP1315" s="163"/>
      <c r="AQ1315" s="163"/>
      <c r="AR1315" s="163"/>
      <c r="AS1315" s="163"/>
      <c r="AT1315" s="163"/>
      <c r="AU1315" s="163"/>
      <c r="AV1315" s="163"/>
      <c r="AW1315" s="163"/>
      <c r="AX1315" s="163"/>
      <c r="AY1315" s="163"/>
      <c r="AZ1315" s="163"/>
      <c r="BA1315" s="163"/>
      <c r="BB1315" s="163"/>
      <c r="BC1315" s="187"/>
    </row>
    <row r="1316" spans="3:55" x14ac:dyDescent="0.2">
      <c r="C1316" s="163"/>
      <c r="D1316" s="163"/>
      <c r="E1316" s="163"/>
      <c r="F1316" s="163"/>
      <c r="G1316" s="163"/>
      <c r="H1316" s="163"/>
      <c r="I1316" s="163"/>
      <c r="J1316" s="163"/>
      <c r="K1316" s="163"/>
      <c r="L1316" s="163"/>
      <c r="M1316" s="163"/>
      <c r="N1316" s="163"/>
      <c r="O1316" s="163"/>
      <c r="P1316" s="163"/>
      <c r="Q1316" s="163"/>
      <c r="R1316" s="163"/>
      <c r="S1316" s="163"/>
      <c r="T1316" s="163"/>
      <c r="U1316" s="163"/>
      <c r="V1316" s="163"/>
      <c r="W1316" s="163"/>
      <c r="X1316" s="163"/>
      <c r="Y1316" s="163"/>
      <c r="Z1316" s="163"/>
      <c r="AA1316" s="163"/>
      <c r="AB1316" s="163"/>
      <c r="AC1316" s="163"/>
      <c r="AD1316" s="163"/>
      <c r="AE1316" s="163"/>
      <c r="AF1316" s="163"/>
      <c r="AG1316" s="163"/>
      <c r="AH1316" s="163"/>
      <c r="AI1316" s="163"/>
      <c r="AJ1316" s="163"/>
      <c r="AK1316" s="163"/>
      <c r="AL1316" s="163"/>
      <c r="AM1316" s="163"/>
      <c r="AN1316" s="163"/>
      <c r="AO1316" s="163"/>
      <c r="AP1316" s="163"/>
      <c r="AQ1316" s="163"/>
      <c r="AR1316" s="163"/>
      <c r="AS1316" s="163"/>
      <c r="AT1316" s="163"/>
      <c r="AU1316" s="163"/>
      <c r="AV1316" s="163"/>
      <c r="AW1316" s="163"/>
      <c r="AX1316" s="163"/>
      <c r="AY1316" s="163"/>
      <c r="AZ1316" s="163"/>
      <c r="BA1316" s="163"/>
      <c r="BB1316" s="163"/>
      <c r="BC1316" s="187"/>
    </row>
    <row r="1317" spans="3:55" x14ac:dyDescent="0.2">
      <c r="C1317" s="163"/>
      <c r="D1317" s="163"/>
      <c r="E1317" s="163"/>
      <c r="F1317" s="163"/>
      <c r="G1317" s="163"/>
      <c r="H1317" s="163"/>
      <c r="I1317" s="163"/>
      <c r="J1317" s="163"/>
      <c r="K1317" s="163"/>
      <c r="L1317" s="163"/>
      <c r="M1317" s="163"/>
      <c r="N1317" s="163"/>
      <c r="O1317" s="163"/>
      <c r="P1317" s="163"/>
      <c r="Q1317" s="163"/>
      <c r="R1317" s="163"/>
      <c r="S1317" s="163"/>
      <c r="T1317" s="163"/>
      <c r="U1317" s="163"/>
      <c r="V1317" s="163"/>
      <c r="W1317" s="163"/>
      <c r="X1317" s="163"/>
      <c r="Y1317" s="163"/>
      <c r="Z1317" s="163"/>
      <c r="AA1317" s="163"/>
      <c r="AB1317" s="163"/>
      <c r="AC1317" s="163"/>
      <c r="AD1317" s="163"/>
      <c r="AE1317" s="163"/>
      <c r="AF1317" s="163"/>
      <c r="AG1317" s="163"/>
      <c r="AH1317" s="163"/>
      <c r="AI1317" s="163"/>
      <c r="AJ1317" s="163"/>
      <c r="AK1317" s="163"/>
      <c r="AL1317" s="163"/>
      <c r="AM1317" s="163"/>
      <c r="AN1317" s="163"/>
      <c r="AO1317" s="163"/>
      <c r="AP1317" s="163"/>
      <c r="AQ1317" s="163"/>
      <c r="AR1317" s="163"/>
      <c r="AS1317" s="163"/>
      <c r="AT1317" s="163"/>
      <c r="AU1317" s="163"/>
      <c r="AV1317" s="163"/>
      <c r="AW1317" s="163"/>
      <c r="AX1317" s="163"/>
      <c r="AY1317" s="163"/>
      <c r="AZ1317" s="163"/>
      <c r="BA1317" s="163"/>
      <c r="BB1317" s="163"/>
      <c r="BC1317" s="187"/>
    </row>
    <row r="1318" spans="3:55" x14ac:dyDescent="0.2">
      <c r="C1318" s="163"/>
      <c r="D1318" s="163"/>
      <c r="E1318" s="163"/>
      <c r="F1318" s="163"/>
      <c r="G1318" s="163"/>
      <c r="H1318" s="163"/>
      <c r="I1318" s="163"/>
      <c r="J1318" s="163"/>
      <c r="K1318" s="163"/>
      <c r="L1318" s="163"/>
      <c r="M1318" s="163"/>
      <c r="N1318" s="163"/>
      <c r="O1318" s="163"/>
      <c r="P1318" s="163"/>
      <c r="Q1318" s="163"/>
      <c r="R1318" s="163"/>
      <c r="S1318" s="163"/>
      <c r="T1318" s="163"/>
      <c r="U1318" s="163"/>
      <c r="V1318" s="163"/>
      <c r="W1318" s="163"/>
      <c r="X1318" s="163"/>
      <c r="Y1318" s="163"/>
      <c r="Z1318" s="163"/>
      <c r="AA1318" s="163"/>
      <c r="AB1318" s="163"/>
      <c r="AC1318" s="163"/>
      <c r="AD1318" s="163"/>
      <c r="AE1318" s="163"/>
      <c r="AF1318" s="163"/>
      <c r="AG1318" s="163"/>
      <c r="AH1318" s="163"/>
      <c r="AI1318" s="163"/>
      <c r="AJ1318" s="163"/>
      <c r="AK1318" s="163"/>
      <c r="AL1318" s="163"/>
      <c r="AM1318" s="163"/>
      <c r="AN1318" s="163"/>
      <c r="AO1318" s="163"/>
      <c r="AP1318" s="163"/>
      <c r="AQ1318" s="163"/>
      <c r="AR1318" s="163"/>
      <c r="AS1318" s="163"/>
      <c r="AT1318" s="163"/>
      <c r="AU1318" s="163"/>
      <c r="AV1318" s="163"/>
      <c r="AW1318" s="163"/>
      <c r="AX1318" s="163"/>
      <c r="AY1318" s="163"/>
      <c r="AZ1318" s="163"/>
      <c r="BA1318" s="163"/>
      <c r="BB1318" s="163"/>
      <c r="BC1318" s="187"/>
    </row>
    <row r="1319" spans="3:55" x14ac:dyDescent="0.2">
      <c r="C1319" s="163"/>
      <c r="D1319" s="163"/>
      <c r="E1319" s="163"/>
      <c r="F1319" s="163"/>
      <c r="G1319" s="163"/>
      <c r="H1319" s="163"/>
      <c r="I1319" s="163"/>
      <c r="J1319" s="163"/>
      <c r="K1319" s="163"/>
      <c r="L1319" s="163"/>
      <c r="M1319" s="163"/>
      <c r="N1319" s="163"/>
      <c r="O1319" s="163"/>
      <c r="P1319" s="163"/>
      <c r="Q1319" s="163"/>
      <c r="R1319" s="163"/>
      <c r="S1319" s="163"/>
      <c r="T1319" s="163"/>
      <c r="U1319" s="163"/>
      <c r="V1319" s="163"/>
      <c r="W1319" s="163"/>
      <c r="X1319" s="163"/>
      <c r="Y1319" s="163"/>
      <c r="Z1319" s="163"/>
      <c r="AA1319" s="163"/>
      <c r="AB1319" s="163"/>
      <c r="AC1319" s="163"/>
      <c r="AD1319" s="163"/>
      <c r="AE1319" s="163"/>
      <c r="AF1319" s="163"/>
      <c r="AG1319" s="163"/>
      <c r="AH1319" s="163"/>
      <c r="AI1319" s="163"/>
      <c r="AJ1319" s="163"/>
      <c r="AK1319" s="163"/>
      <c r="AL1319" s="163"/>
      <c r="AM1319" s="163"/>
      <c r="AN1319" s="163"/>
      <c r="AO1319" s="163"/>
      <c r="AP1319" s="163"/>
      <c r="AQ1319" s="163"/>
      <c r="AR1319" s="163"/>
      <c r="AS1319" s="163"/>
      <c r="AT1319" s="163"/>
      <c r="AU1319" s="163"/>
      <c r="AV1319" s="163"/>
      <c r="AW1319" s="163"/>
      <c r="AX1319" s="163"/>
      <c r="AY1319" s="163"/>
      <c r="AZ1319" s="163"/>
      <c r="BA1319" s="163"/>
      <c r="BB1319" s="163"/>
      <c r="BC1319" s="187"/>
    </row>
    <row r="1320" spans="3:55" x14ac:dyDescent="0.2">
      <c r="C1320" s="163"/>
      <c r="D1320" s="163"/>
      <c r="E1320" s="163"/>
      <c r="F1320" s="163"/>
      <c r="G1320" s="163"/>
      <c r="H1320" s="163"/>
      <c r="I1320" s="163"/>
      <c r="J1320" s="163"/>
      <c r="K1320" s="163"/>
      <c r="L1320" s="163"/>
      <c r="M1320" s="163"/>
      <c r="N1320" s="163"/>
      <c r="O1320" s="163"/>
      <c r="P1320" s="163"/>
      <c r="Q1320" s="163"/>
      <c r="R1320" s="163"/>
      <c r="S1320" s="163"/>
      <c r="T1320" s="163"/>
      <c r="U1320" s="163"/>
      <c r="V1320" s="163"/>
      <c r="W1320" s="163"/>
      <c r="X1320" s="163"/>
      <c r="Y1320" s="163"/>
      <c r="Z1320" s="163"/>
      <c r="AA1320" s="163"/>
      <c r="AB1320" s="163"/>
      <c r="AC1320" s="163"/>
      <c r="AD1320" s="163"/>
      <c r="AE1320" s="163"/>
      <c r="AF1320" s="163"/>
      <c r="AG1320" s="163"/>
      <c r="AH1320" s="163"/>
      <c r="AI1320" s="163"/>
      <c r="AJ1320" s="163"/>
      <c r="AK1320" s="163"/>
      <c r="AL1320" s="163"/>
      <c r="AM1320" s="163"/>
      <c r="AN1320" s="163"/>
      <c r="AO1320" s="163"/>
      <c r="AP1320" s="163"/>
      <c r="AQ1320" s="163"/>
      <c r="AR1320" s="163"/>
      <c r="AS1320" s="163"/>
      <c r="AT1320" s="163"/>
      <c r="AU1320" s="163"/>
      <c r="AV1320" s="163"/>
      <c r="AW1320" s="163"/>
      <c r="AX1320" s="163"/>
      <c r="AY1320" s="163"/>
      <c r="AZ1320" s="163"/>
      <c r="BA1320" s="163"/>
      <c r="BB1320" s="163"/>
      <c r="BC1320" s="187"/>
    </row>
    <row r="1321" spans="3:55" x14ac:dyDescent="0.2">
      <c r="C1321" s="163"/>
      <c r="D1321" s="163"/>
      <c r="E1321" s="163"/>
      <c r="F1321" s="163"/>
      <c r="G1321" s="163"/>
      <c r="H1321" s="163"/>
      <c r="I1321" s="163"/>
      <c r="J1321" s="163"/>
      <c r="K1321" s="163"/>
      <c r="L1321" s="163"/>
      <c r="M1321" s="163"/>
      <c r="N1321" s="163"/>
      <c r="O1321" s="163"/>
      <c r="P1321" s="163"/>
      <c r="Q1321" s="163"/>
      <c r="R1321" s="163"/>
      <c r="S1321" s="163"/>
      <c r="T1321" s="163"/>
      <c r="U1321" s="163"/>
      <c r="V1321" s="163"/>
      <c r="W1321" s="163"/>
      <c r="X1321" s="163"/>
      <c r="Y1321" s="163"/>
      <c r="Z1321" s="163"/>
      <c r="AA1321" s="163"/>
      <c r="AB1321" s="163"/>
      <c r="AC1321" s="163"/>
      <c r="AD1321" s="163"/>
      <c r="AE1321" s="163"/>
      <c r="AF1321" s="163"/>
      <c r="AG1321" s="163"/>
      <c r="AH1321" s="163"/>
      <c r="AI1321" s="163"/>
      <c r="AJ1321" s="163"/>
      <c r="AK1321" s="163"/>
      <c r="AL1321" s="163"/>
      <c r="AM1321" s="163"/>
      <c r="AN1321" s="163"/>
      <c r="AO1321" s="163"/>
      <c r="AP1321" s="163"/>
      <c r="AQ1321" s="163"/>
      <c r="AR1321" s="163"/>
      <c r="AS1321" s="163"/>
      <c r="AT1321" s="163"/>
      <c r="AU1321" s="163"/>
      <c r="AV1321" s="163"/>
      <c r="AW1321" s="163"/>
      <c r="AX1321" s="163"/>
      <c r="AY1321" s="163"/>
      <c r="AZ1321" s="163"/>
      <c r="BA1321" s="163"/>
      <c r="BB1321" s="163"/>
      <c r="BC1321" s="187"/>
    </row>
    <row r="1322" spans="3:55" x14ac:dyDescent="0.2">
      <c r="C1322" s="163"/>
      <c r="D1322" s="163"/>
      <c r="E1322" s="163"/>
      <c r="F1322" s="163"/>
      <c r="G1322" s="163"/>
      <c r="H1322" s="163"/>
      <c r="I1322" s="163"/>
      <c r="J1322" s="163"/>
      <c r="K1322" s="163"/>
      <c r="L1322" s="163"/>
      <c r="M1322" s="163"/>
      <c r="N1322" s="163"/>
      <c r="O1322" s="163"/>
      <c r="P1322" s="163"/>
      <c r="Q1322" s="163"/>
      <c r="R1322" s="163"/>
      <c r="S1322" s="163"/>
      <c r="T1322" s="163"/>
      <c r="U1322" s="163"/>
      <c r="V1322" s="163"/>
      <c r="W1322" s="163"/>
      <c r="X1322" s="163"/>
      <c r="Y1322" s="163"/>
      <c r="Z1322" s="163"/>
      <c r="AA1322" s="163"/>
      <c r="AB1322" s="163"/>
      <c r="AC1322" s="163"/>
      <c r="AD1322" s="163"/>
      <c r="AE1322" s="163"/>
      <c r="AF1322" s="163"/>
      <c r="AG1322" s="163"/>
      <c r="AH1322" s="163"/>
      <c r="AI1322" s="163"/>
      <c r="AJ1322" s="163"/>
      <c r="AK1322" s="163"/>
      <c r="AL1322" s="163"/>
      <c r="AM1322" s="163"/>
      <c r="AN1322" s="163"/>
      <c r="AO1322" s="163"/>
      <c r="AP1322" s="163"/>
      <c r="AQ1322" s="163"/>
      <c r="AR1322" s="163"/>
      <c r="AS1322" s="163"/>
      <c r="AT1322" s="163"/>
      <c r="AU1322" s="163"/>
      <c r="AV1322" s="163"/>
      <c r="AW1322" s="163"/>
      <c r="AX1322" s="163"/>
      <c r="AY1322" s="163"/>
      <c r="AZ1322" s="163"/>
      <c r="BA1322" s="163"/>
      <c r="BB1322" s="163"/>
      <c r="BC1322" s="187"/>
    </row>
    <row r="1323" spans="3:55" x14ac:dyDescent="0.2">
      <c r="C1323" s="163"/>
      <c r="D1323" s="163"/>
      <c r="E1323" s="163"/>
      <c r="F1323" s="163"/>
      <c r="G1323" s="163"/>
      <c r="H1323" s="163"/>
      <c r="I1323" s="163"/>
      <c r="J1323" s="163"/>
      <c r="K1323" s="163"/>
      <c r="L1323" s="163"/>
      <c r="M1323" s="163"/>
      <c r="N1323" s="163"/>
      <c r="O1323" s="163"/>
      <c r="P1323" s="163"/>
      <c r="Q1323" s="163"/>
      <c r="R1323" s="163"/>
      <c r="S1323" s="163"/>
      <c r="T1323" s="163"/>
      <c r="U1323" s="163"/>
      <c r="V1323" s="163"/>
      <c r="W1323" s="163"/>
      <c r="X1323" s="163"/>
      <c r="Y1323" s="163"/>
      <c r="Z1323" s="163"/>
      <c r="AA1323" s="163"/>
      <c r="AB1323" s="163"/>
      <c r="AC1323" s="163"/>
      <c r="AD1323" s="163"/>
      <c r="AE1323" s="163"/>
      <c r="AF1323" s="163"/>
      <c r="AG1323" s="163"/>
      <c r="AH1323" s="163"/>
      <c r="AI1323" s="163"/>
      <c r="AJ1323" s="163"/>
      <c r="AK1323" s="163"/>
      <c r="AL1323" s="163"/>
      <c r="AM1323" s="163"/>
      <c r="AN1323" s="163"/>
      <c r="AO1323" s="163"/>
      <c r="AP1323" s="163"/>
      <c r="AQ1323" s="163"/>
      <c r="AR1323" s="163"/>
      <c r="AS1323" s="163"/>
      <c r="AT1323" s="163"/>
      <c r="AU1323" s="163"/>
      <c r="AV1323" s="163"/>
      <c r="AW1323" s="163"/>
      <c r="AX1323" s="163"/>
      <c r="AY1323" s="163"/>
      <c r="AZ1323" s="163"/>
      <c r="BA1323" s="163"/>
      <c r="BB1323" s="163"/>
      <c r="BC1323" s="187"/>
    </row>
  </sheetData>
  <mergeCells count="108">
    <mergeCell ref="AZ3:AZ5"/>
    <mergeCell ref="AO86:AR86"/>
    <mergeCell ref="AO84:AR84"/>
    <mergeCell ref="A83:F83"/>
    <mergeCell ref="A88:F88"/>
    <mergeCell ref="J88:L88"/>
    <mergeCell ref="J90:L90"/>
    <mergeCell ref="AY85:BB85"/>
    <mergeCell ref="AY86:BB86"/>
    <mergeCell ref="J84:L84"/>
    <mergeCell ref="AO85:AR85"/>
    <mergeCell ref="AO87:AR87"/>
    <mergeCell ref="AY84:BB84"/>
    <mergeCell ref="AE84:AH84"/>
    <mergeCell ref="AY87:BB87"/>
    <mergeCell ref="AY89:BB89"/>
    <mergeCell ref="C89:F89"/>
    <mergeCell ref="J89:L89"/>
    <mergeCell ref="AS1:BB1"/>
    <mergeCell ref="AA3:AA5"/>
    <mergeCell ref="AS3:AS5"/>
    <mergeCell ref="AT3:AT5"/>
    <mergeCell ref="AK3:AK5"/>
    <mergeCell ref="AN2:AR2"/>
    <mergeCell ref="AS2:AW2"/>
    <mergeCell ref="AG3:AG5"/>
    <mergeCell ref="BA3:BA5"/>
    <mergeCell ref="AB3:AB5"/>
    <mergeCell ref="AJ3:AJ5"/>
    <mergeCell ref="AC3:AC5"/>
    <mergeCell ref="AD3:AD5"/>
    <mergeCell ref="AE3:AE5"/>
    <mergeCell ref="AF3:AF5"/>
    <mergeCell ref="AH3:AH5"/>
    <mergeCell ref="AI3:AI5"/>
    <mergeCell ref="AX2:BB2"/>
    <mergeCell ref="BB3:BB5"/>
    <mergeCell ref="AW3:AW5"/>
    <mergeCell ref="AP3:AP5"/>
    <mergeCell ref="AQ3:AQ5"/>
    <mergeCell ref="AR3:AR5"/>
    <mergeCell ref="AY3:AY5"/>
    <mergeCell ref="Q3:Q5"/>
    <mergeCell ref="R3:R5"/>
    <mergeCell ref="S3:S5"/>
    <mergeCell ref="O1:X1"/>
    <mergeCell ref="Y1:AH1"/>
    <mergeCell ref="AI1:AR1"/>
    <mergeCell ref="O2:S2"/>
    <mergeCell ref="T2:X2"/>
    <mergeCell ref="Y2:AC2"/>
    <mergeCell ref="AD2:AH2"/>
    <mergeCell ref="AI2:AM2"/>
    <mergeCell ref="A1:A5"/>
    <mergeCell ref="B1:B5"/>
    <mergeCell ref="C1:F2"/>
    <mergeCell ref="C3:C5"/>
    <mergeCell ref="D3:D5"/>
    <mergeCell ref="E3:E5"/>
    <mergeCell ref="F3:F5"/>
    <mergeCell ref="O3:O5"/>
    <mergeCell ref="P3:P5"/>
    <mergeCell ref="AU3:AU5"/>
    <mergeCell ref="AV3:AV5"/>
    <mergeCell ref="AL3:AL5"/>
    <mergeCell ref="AM3:AM5"/>
    <mergeCell ref="AN3:AN5"/>
    <mergeCell ref="AO3:AO5"/>
    <mergeCell ref="AX3:AX5"/>
    <mergeCell ref="T3:T5"/>
    <mergeCell ref="Y3:Y5"/>
    <mergeCell ref="Z3:Z5"/>
    <mergeCell ref="U3:U5"/>
    <mergeCell ref="V3:V5"/>
    <mergeCell ref="W3:W5"/>
    <mergeCell ref="X3:X5"/>
    <mergeCell ref="C91:F91"/>
    <mergeCell ref="J85:L85"/>
    <mergeCell ref="J86:L86"/>
    <mergeCell ref="J87:L87"/>
    <mergeCell ref="C90:F90"/>
    <mergeCell ref="J91:L91"/>
    <mergeCell ref="M1:N1"/>
    <mergeCell ref="G1:L1"/>
    <mergeCell ref="L2:L5"/>
    <mergeCell ref="J2:K2"/>
    <mergeCell ref="J3:J5"/>
    <mergeCell ref="K3:K5"/>
    <mergeCell ref="G2:G5"/>
    <mergeCell ref="H2:H5"/>
    <mergeCell ref="I2:I5"/>
    <mergeCell ref="M2:M5"/>
    <mergeCell ref="N2:N5"/>
    <mergeCell ref="J83:L83"/>
    <mergeCell ref="BD90:BG90"/>
    <mergeCell ref="BD91:BG91"/>
    <mergeCell ref="BC1:BG1"/>
    <mergeCell ref="BD84:BG84"/>
    <mergeCell ref="BD85:BG85"/>
    <mergeCell ref="BD86:BG86"/>
    <mergeCell ref="BD87:BG87"/>
    <mergeCell ref="BD89:BG89"/>
    <mergeCell ref="BC2:BG2"/>
    <mergeCell ref="BC3:BC5"/>
    <mergeCell ref="BD3:BD5"/>
    <mergeCell ref="BE3:BE5"/>
    <mergeCell ref="BF3:BF5"/>
    <mergeCell ref="BG3:BG5"/>
  </mergeCells>
  <phoneticPr fontId="0" type="noConversion"/>
  <printOptions horizontalCentered="1"/>
  <pageMargins left="0.59055118110236227" right="0.59055118110236227" top="0.55118110236220474" bottom="0.62992125984251968" header="0" footer="0"/>
  <pageSetup paperSize="9" scale="96" fitToHeight="0" orientation="landscape" r:id="rId1"/>
  <rowBreaks count="2" manualBreakCount="2">
    <brk id="37" max="58" man="1"/>
    <brk id="62" max="58" man="1"/>
  </rowBreaks>
  <colBreaks count="2" manualBreakCount="2">
    <brk id="14" max="97" man="1"/>
    <brk id="40" max="97" man="1"/>
  </colBreaks>
  <ignoredErrors>
    <ignoredError sqref="C93:G93 C84:D84 C79:D79 N93 F79 C80 C89:J89 J93 F67 M59:N59 M61:N61 M63:N63 M65:N65 M67:N67 M69:N69 M71:N71 M73:N73 M75:N75 M77:N77 M79:N79 M81:N81 M89:N89 M11:N13 C34:F34 M15:N19 M14 C56:F56 C57:D57 F57 D59:F59 C62 C61:D61 F61 C63:D63 F63 F65 C64:C70 E69:F69 C72 C71:D71 F71 C73:D73 F73 C74:C76 F75 C77:D77 F77 D81 F81 C9:E9 H11:I13 C33:E33 M20 H15:I16 M29:M30 H28:I28 C99:J158 F96:I96 M84:O84 L99:N158 M31:N31 M55:N55 H84:I86 C85:C87 F87:J87 L93 M94:N96 I90:I91 M21:N28 I26 M32 M85:N87 F84:F85 E86:F86 M57:N57 M54 C94:C96 E94:I95 C8:F8 BH6:BH9 M35:N53 C7:I7 K7:S7 T84 Y84 C6:BB6 G9:BB9 AN84:AO84 M10:N10 H10:I10 G8:I8 K8:BB8 BC6:BG8 AX84:BG84" unlockedFormula="1"/>
    <ignoredError sqref="H93:I93 T7 U7:Y7 Z7:AD7 AE7:AI7 AJ7:AN7 AO7:AS7 AT7:AX7 AY7:BB7" formula="1" unlockedFormula="1"/>
    <ignoredError sqref="G84" formulaRange="1" unlockedFormula="1"/>
    <ignoredError sqref="M9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Титул</vt:lpstr>
      <vt:lpstr>График</vt:lpstr>
      <vt:lpstr>План</vt:lpstr>
      <vt:lpstr>План!Заголовки_для_печати</vt:lpstr>
      <vt:lpstr>График!Область_печати</vt:lpstr>
      <vt:lpstr>План!Область_печати</vt:lpstr>
      <vt:lpstr>Титул!Область_печати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2022-01-14T13:29:32Z</dcterms:modified>
</cp:coreProperties>
</file>